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Invoice!$H$1:$H$23</definedName>
  </definedNames>
  <calcPr calcId="124519"/>
</workbook>
</file>

<file path=xl/calcChain.xml><?xml version="1.0" encoding="utf-8"?>
<calcChain xmlns="http://schemas.openxmlformats.org/spreadsheetml/2006/main">
  <c r="J11" i="1"/>
  <c r="J15"/>
  <c r="H5"/>
  <c r="J5" s="1"/>
  <c r="H6"/>
  <c r="J6" s="1"/>
  <c r="H7"/>
  <c r="J7" s="1"/>
  <c r="H8"/>
  <c r="J8" s="1"/>
  <c r="H9"/>
  <c r="J9" s="1"/>
  <c r="H10"/>
  <c r="J10" s="1"/>
  <c r="H12"/>
  <c r="J12" s="1"/>
  <c r="J13"/>
  <c r="H14"/>
  <c r="J14" s="1"/>
  <c r="H16"/>
  <c r="J16" s="1"/>
  <c r="H17"/>
  <c r="J17" s="1"/>
  <c r="H18"/>
  <c r="J18" s="1"/>
  <c r="H19"/>
  <c r="J19" s="1"/>
  <c r="H20"/>
  <c r="J20" s="1"/>
  <c r="H4"/>
  <c r="J4" s="1"/>
  <c r="J21" s="1"/>
</calcChain>
</file>

<file path=xl/sharedStrings.xml><?xml version="1.0" encoding="utf-8"?>
<sst xmlns="http://schemas.openxmlformats.org/spreadsheetml/2006/main" count="101" uniqueCount="77">
  <si>
    <t>INVOICE
PRAGATI LOGISTICS,SAMANTA SAHI KHUNTIA LANE,8984191006
GST No:21AGHPB9356M1Z9</t>
  </si>
  <si>
    <t>01/2/2025</t>
  </si>
  <si>
    <t>625</t>
  </si>
  <si>
    <t>12/2/2025</t>
  </si>
  <si>
    <t>DO/7</t>
  </si>
  <si>
    <t>640</t>
  </si>
  <si>
    <t>27/2/2025</t>
  </si>
  <si>
    <t>179</t>
  </si>
  <si>
    <t>177</t>
  </si>
  <si>
    <t>671</t>
  </si>
  <si>
    <t>25/2/2025</t>
  </si>
  <si>
    <t>175</t>
  </si>
  <si>
    <t>668</t>
  </si>
  <si>
    <t>634</t>
  </si>
  <si>
    <t>18/2/2025</t>
  </si>
  <si>
    <t>588</t>
  </si>
  <si>
    <t>07/2/2025</t>
  </si>
  <si>
    <t>641</t>
  </si>
  <si>
    <t>04/2/2025</t>
  </si>
  <si>
    <t>633</t>
  </si>
  <si>
    <t>637</t>
  </si>
  <si>
    <t>03/2/2025</t>
  </si>
  <si>
    <t>653</t>
  </si>
  <si>
    <t>02/2/2025</t>
  </si>
  <si>
    <t>624</t>
  </si>
  <si>
    <t>627</t>
  </si>
  <si>
    <t>08/2/2025</t>
  </si>
  <si>
    <t>646</t>
  </si>
  <si>
    <t>14/2/2025</t>
  </si>
  <si>
    <t>651</t>
  </si>
  <si>
    <t>Thanking you for your business.
PRAGATI LOGISTICS</t>
  </si>
  <si>
    <t xml:space="preserve">GG PLAST PRIVATE LIMITED
Address: C/o-Mohini Devi Goenka  Holding No.-237 ,Kathagada Sah 753001 mo-9437579712mo-9437579712,9337725042
GST No:21AAICG7317F1ZW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</si>
  <si>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</si>
  <si>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</si>
  <si>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</si>
  <si>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</si>
  <si>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</si>
  <si>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</si>
  <si>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</si>
  <si>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</si>
  <si>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</si>
  <si>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</si>
  <si>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DO/20827</t>
  </si>
  <si>
    <t>MA/15599</t>
  </si>
  <si>
    <t>DO/22808</t>
  </si>
  <si>
    <t>DO/22807</t>
  </si>
  <si>
    <t>MA/15498</t>
  </si>
  <si>
    <t>DO/22654</t>
  </si>
  <si>
    <t>DO/21652</t>
  </si>
  <si>
    <t>DO/22088</t>
  </si>
  <si>
    <t>DO/21325</t>
  </si>
  <si>
    <t>DO/21025</t>
  </si>
  <si>
    <t>DO/21024</t>
  </si>
  <si>
    <t>DO/20915</t>
  </si>
  <si>
    <t>DO/20851</t>
  </si>
  <si>
    <t>DO/20850</t>
  </si>
  <si>
    <t>DO/21393</t>
  </si>
  <si>
    <t>DO/21807</t>
  </si>
  <si>
    <t>JAJPUR TOWN</t>
  </si>
  <si>
    <t>JATNI</t>
  </si>
  <si>
    <t>JEYPORE</t>
  </si>
  <si>
    <t>PATTAMUNDAI</t>
  </si>
  <si>
    <t>DAMANJODI</t>
  </si>
  <si>
    <t>KENDRAPARA</t>
  </si>
  <si>
    <t>KERILO</t>
  </si>
  <si>
    <t>BHUBANA</t>
  </si>
  <si>
    <t>PURI</t>
  </si>
  <si>
    <t>PANDIA</t>
  </si>
  <si>
    <t>GOP</t>
  </si>
  <si>
    <t>NUAPATNA</t>
  </si>
  <si>
    <t>BALIKUDA</t>
  </si>
  <si>
    <t>RAJKANIKA</t>
  </si>
  <si>
    <t>PARADEEP</t>
  </si>
  <si>
    <t>CTC</t>
  </si>
  <si>
    <t>Kindly, verify &amp; confirm within 7 days, else GST will be filed by 20th MAR, 2025. 
GST to be paid by Consignor under Reverse Charge Mechanism(RCM) as per GST.</t>
  </si>
  <si>
    <t>(RUPEES FOUR THOUSAND SEVEN HUNDRED SIXTEEN ONLY)</t>
  </si>
  <si>
    <t xml:space="preserve">Bill Date:28/02/2025
Bill NO  : 36720
Total Amount:4716.00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</si>
</sst>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66675</xdr:rowOff>
    </xdr:from>
    <xdr:to>
      <xdr:col>6</xdr:col>
      <xdr:colOff>323849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66675"/>
          <a:ext cx="36671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P19" sqref="P1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9" width="7.285156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4"/>
      <c r="H1" s="20" t="s">
        <v>0</v>
      </c>
      <c r="I1" s="21"/>
      <c r="J1" s="21"/>
    </row>
    <row r="2" spans="1:11" ht="79.5" customHeight="1">
      <c r="A2" s="25" t="s">
        <v>31</v>
      </c>
      <c r="B2" s="26"/>
      <c r="C2" s="26"/>
      <c r="D2" s="26"/>
      <c r="E2" s="26"/>
      <c r="F2" s="26"/>
      <c r="G2" s="27"/>
      <c r="H2" s="20" t="s">
        <v>76</v>
      </c>
      <c r="I2" s="21"/>
      <c r="J2" s="21"/>
    </row>
    <row r="3" spans="1:11" s="3" customFormat="1">
      <c r="A3" s="9" t="s">
        <v>32</v>
      </c>
      <c r="B3" s="9" t="s">
        <v>33</v>
      </c>
      <c r="C3" s="9" t="s">
        <v>34</v>
      </c>
      <c r="D3" s="9" t="s">
        <v>35</v>
      </c>
      <c r="E3" s="9" t="s">
        <v>36</v>
      </c>
      <c r="F3" s="9" t="s">
        <v>37</v>
      </c>
      <c r="G3" s="9" t="s">
        <v>38</v>
      </c>
      <c r="H3" s="10" t="s">
        <v>39</v>
      </c>
      <c r="I3" s="10" t="s">
        <v>40</v>
      </c>
      <c r="J3" s="10" t="s">
        <v>41</v>
      </c>
    </row>
    <row r="4" spans="1:11">
      <c r="A4" s="4">
        <v>1</v>
      </c>
      <c r="B4" s="4" t="s">
        <v>1</v>
      </c>
      <c r="C4" s="4" t="s">
        <v>42</v>
      </c>
      <c r="D4" s="11" t="s">
        <v>73</v>
      </c>
      <c r="E4" s="7" t="s">
        <v>58</v>
      </c>
      <c r="F4" s="4" t="s">
        <v>2</v>
      </c>
      <c r="G4" s="4">
        <v>6</v>
      </c>
      <c r="H4" s="6">
        <f>VLOOKUP(E4,'[1]ANCHOR HEALTH &amp; BEAUTY CARE'!$C$4:$D$246,2,FALSE)</f>
        <v>37.5</v>
      </c>
      <c r="I4" s="6">
        <v>20</v>
      </c>
      <c r="J4" s="6">
        <f>G4*H4+I4</f>
        <v>245</v>
      </c>
    </row>
    <row r="5" spans="1:11">
      <c r="A5" s="4">
        <v>2</v>
      </c>
      <c r="B5" s="4" t="s">
        <v>23</v>
      </c>
      <c r="C5" s="4" t="s">
        <v>54</v>
      </c>
      <c r="D5" s="11" t="s">
        <v>73</v>
      </c>
      <c r="E5" s="7" t="s">
        <v>70</v>
      </c>
      <c r="F5" s="4" t="s">
        <v>24</v>
      </c>
      <c r="G5" s="4">
        <v>2</v>
      </c>
      <c r="H5" s="8">
        <f>VLOOKUP(E5,'[1]ANCHOR HEALTH &amp; BEAUTY CARE'!$C$4:$D$246,2,FALSE)</f>
        <v>37.5</v>
      </c>
      <c r="I5" s="8">
        <v>20</v>
      </c>
      <c r="J5" s="8">
        <f t="shared" ref="J5:J20" si="0">G5*H5+I5</f>
        <v>95</v>
      </c>
    </row>
    <row r="6" spans="1:11">
      <c r="A6" s="4">
        <v>3</v>
      </c>
      <c r="B6" s="4" t="s">
        <v>23</v>
      </c>
      <c r="C6" s="4" t="s">
        <v>55</v>
      </c>
      <c r="D6" s="11" t="s">
        <v>73</v>
      </c>
      <c r="E6" s="7" t="s">
        <v>71</v>
      </c>
      <c r="F6" s="4" t="s">
        <v>25</v>
      </c>
      <c r="G6" s="4">
        <v>5</v>
      </c>
      <c r="H6" s="8">
        <f>VLOOKUP(E6,'[1]ANCHOR HEALTH &amp; BEAUTY CARE'!$C$4:$D$246,2,FALSE)</f>
        <v>43.75</v>
      </c>
      <c r="I6" s="8">
        <v>20</v>
      </c>
      <c r="J6" s="8">
        <f t="shared" si="0"/>
        <v>238.75</v>
      </c>
    </row>
    <row r="7" spans="1:11">
      <c r="A7" s="4">
        <v>4</v>
      </c>
      <c r="B7" s="4" t="s">
        <v>21</v>
      </c>
      <c r="C7" s="4" t="s">
        <v>53</v>
      </c>
      <c r="D7" s="11" t="s">
        <v>73</v>
      </c>
      <c r="E7" s="7" t="s">
        <v>69</v>
      </c>
      <c r="F7" s="4" t="s">
        <v>22</v>
      </c>
      <c r="G7" s="4">
        <v>10</v>
      </c>
      <c r="H7" s="8">
        <f>VLOOKUP(E7,'[1]ANCHOR HEALTH &amp; BEAUTY CARE'!$C$4:$D$246,2,FALSE)</f>
        <v>37.5</v>
      </c>
      <c r="I7" s="8">
        <v>20</v>
      </c>
      <c r="J7" s="8">
        <f t="shared" si="0"/>
        <v>395</v>
      </c>
    </row>
    <row r="8" spans="1:11">
      <c r="A8" s="4">
        <v>5</v>
      </c>
      <c r="B8" s="4" t="s">
        <v>18</v>
      </c>
      <c r="C8" s="4" t="s">
        <v>51</v>
      </c>
      <c r="D8" s="11" t="s">
        <v>73</v>
      </c>
      <c r="E8" s="7" t="s">
        <v>67</v>
      </c>
      <c r="F8" s="4" t="s">
        <v>19</v>
      </c>
      <c r="G8" s="4">
        <v>2</v>
      </c>
      <c r="H8" s="8">
        <f>VLOOKUP(E8,'[1]ANCHOR HEALTH &amp; BEAUTY CARE'!$C$4:$D$246,2,FALSE)</f>
        <v>37.5</v>
      </c>
      <c r="I8" s="8">
        <v>20</v>
      </c>
      <c r="J8" s="8">
        <f t="shared" si="0"/>
        <v>95</v>
      </c>
    </row>
    <row r="9" spans="1:11">
      <c r="A9" s="4">
        <v>6</v>
      </c>
      <c r="B9" s="4" t="s">
        <v>18</v>
      </c>
      <c r="C9" s="4" t="s">
        <v>52</v>
      </c>
      <c r="D9" s="11" t="s">
        <v>73</v>
      </c>
      <c r="E9" s="7" t="s">
        <v>68</v>
      </c>
      <c r="F9" s="4" t="s">
        <v>20</v>
      </c>
      <c r="G9" s="4">
        <v>4</v>
      </c>
      <c r="H9" s="8">
        <f>VLOOKUP(E9,'[1]ANCHOR HEALTH &amp; BEAUTY CARE'!$C$4:$D$246,2,FALSE)</f>
        <v>37.5</v>
      </c>
      <c r="I9" s="8">
        <v>20</v>
      </c>
      <c r="J9" s="8">
        <f t="shared" si="0"/>
        <v>170</v>
      </c>
    </row>
    <row r="10" spans="1:11">
      <c r="A10" s="4">
        <v>7</v>
      </c>
      <c r="B10" s="4" t="s">
        <v>16</v>
      </c>
      <c r="C10" s="4" t="s">
        <v>50</v>
      </c>
      <c r="D10" s="11" t="s">
        <v>73</v>
      </c>
      <c r="E10" s="7" t="s">
        <v>66</v>
      </c>
      <c r="F10" s="4" t="s">
        <v>17</v>
      </c>
      <c r="G10" s="4">
        <v>6</v>
      </c>
      <c r="H10" s="8">
        <f>VLOOKUP(E10,'[1]ANCHOR HEALTH &amp; BEAUTY CARE'!$C$4:$D$246,2,FALSE)</f>
        <v>37.5</v>
      </c>
      <c r="I10" s="8">
        <v>20</v>
      </c>
      <c r="J10" s="8">
        <f t="shared" si="0"/>
        <v>245</v>
      </c>
    </row>
    <row r="11" spans="1:11">
      <c r="A11" s="4">
        <v>8</v>
      </c>
      <c r="B11" s="4" t="s">
        <v>26</v>
      </c>
      <c r="C11" s="4" t="s">
        <v>56</v>
      </c>
      <c r="D11" s="11" t="s">
        <v>73</v>
      </c>
      <c r="E11" s="7" t="s">
        <v>65</v>
      </c>
      <c r="F11" s="4" t="s">
        <v>27</v>
      </c>
      <c r="G11" s="4">
        <v>6</v>
      </c>
      <c r="H11" s="8">
        <v>40</v>
      </c>
      <c r="I11" s="8">
        <v>20</v>
      </c>
      <c r="J11" s="8">
        <f t="shared" si="0"/>
        <v>260</v>
      </c>
    </row>
    <row r="12" spans="1:11">
      <c r="A12" s="4">
        <v>9</v>
      </c>
      <c r="B12" s="4" t="s">
        <v>3</v>
      </c>
      <c r="C12" s="4" t="s">
        <v>4</v>
      </c>
      <c r="D12" s="11" t="s">
        <v>73</v>
      </c>
      <c r="E12" s="7" t="s">
        <v>59</v>
      </c>
      <c r="F12" s="4" t="s">
        <v>5</v>
      </c>
      <c r="G12" s="4">
        <v>5</v>
      </c>
      <c r="H12" s="12">
        <f>VLOOKUP(E12,'[1]ANCHOR HEALTH &amp; BEAUTY CARE'!$C$4:$D$246,2,FALSE)</f>
        <v>37.5</v>
      </c>
      <c r="I12" s="12">
        <v>20</v>
      </c>
      <c r="J12" s="12">
        <f t="shared" si="0"/>
        <v>207.5</v>
      </c>
      <c r="K12" s="13"/>
    </row>
    <row r="13" spans="1:11">
      <c r="A13" s="4">
        <v>10</v>
      </c>
      <c r="B13" s="4" t="s">
        <v>3</v>
      </c>
      <c r="C13" s="4" t="s">
        <v>48</v>
      </c>
      <c r="D13" s="11" t="s">
        <v>73</v>
      </c>
      <c r="E13" s="7" t="s">
        <v>64</v>
      </c>
      <c r="F13" s="4" t="s">
        <v>13</v>
      </c>
      <c r="G13" s="4">
        <v>4</v>
      </c>
      <c r="H13" s="12">
        <v>50</v>
      </c>
      <c r="I13" s="12">
        <v>20</v>
      </c>
      <c r="J13" s="12">
        <f t="shared" si="0"/>
        <v>220</v>
      </c>
      <c r="K13" s="13"/>
    </row>
    <row r="14" spans="1:11">
      <c r="A14" s="4">
        <v>11</v>
      </c>
      <c r="B14" s="4" t="s">
        <v>28</v>
      </c>
      <c r="C14" s="4" t="s">
        <v>57</v>
      </c>
      <c r="D14" s="11" t="s">
        <v>73</v>
      </c>
      <c r="E14" s="7" t="s">
        <v>72</v>
      </c>
      <c r="F14" s="4" t="s">
        <v>29</v>
      </c>
      <c r="G14" s="4">
        <v>2</v>
      </c>
      <c r="H14" s="12">
        <f>VLOOKUP(E14,'[1]ANCHOR HEALTH &amp; BEAUTY CARE'!$C$4:$D$246,2,FALSE)</f>
        <v>37.5</v>
      </c>
      <c r="I14" s="12">
        <v>20</v>
      </c>
      <c r="J14" s="12">
        <f t="shared" si="0"/>
        <v>95</v>
      </c>
      <c r="K14" s="13"/>
    </row>
    <row r="15" spans="1:11">
      <c r="A15" s="4">
        <v>12</v>
      </c>
      <c r="B15" s="4" t="s">
        <v>14</v>
      </c>
      <c r="C15" s="4" t="s">
        <v>49</v>
      </c>
      <c r="D15" s="11" t="s">
        <v>73</v>
      </c>
      <c r="E15" s="7" t="s">
        <v>65</v>
      </c>
      <c r="F15" s="4" t="s">
        <v>15</v>
      </c>
      <c r="G15" s="4">
        <v>7</v>
      </c>
      <c r="H15" s="12">
        <v>40</v>
      </c>
      <c r="I15" s="12">
        <v>20</v>
      </c>
      <c r="J15" s="12">
        <f t="shared" si="0"/>
        <v>300</v>
      </c>
      <c r="K15" s="13"/>
    </row>
    <row r="16" spans="1:11">
      <c r="A16" s="4">
        <v>13</v>
      </c>
      <c r="B16" s="4" t="s">
        <v>10</v>
      </c>
      <c r="C16" s="4" t="s">
        <v>46</v>
      </c>
      <c r="D16" s="11" t="s">
        <v>73</v>
      </c>
      <c r="E16" s="7" t="s">
        <v>62</v>
      </c>
      <c r="F16" s="4" t="s">
        <v>11</v>
      </c>
      <c r="G16" s="4">
        <v>7</v>
      </c>
      <c r="H16" s="12">
        <f>VLOOKUP(E16,'[1]ANCHOR HEALTH &amp; BEAUTY CARE'!$C$4:$D$246,2,FALSE)</f>
        <v>100</v>
      </c>
      <c r="I16" s="12">
        <v>20</v>
      </c>
      <c r="J16" s="12">
        <f t="shared" si="0"/>
        <v>720</v>
      </c>
      <c r="K16" s="13"/>
    </row>
    <row r="17" spans="1:10">
      <c r="A17" s="4">
        <v>14</v>
      </c>
      <c r="B17" s="4" t="s">
        <v>10</v>
      </c>
      <c r="C17" s="4" t="s">
        <v>47</v>
      </c>
      <c r="D17" s="11" t="s">
        <v>73</v>
      </c>
      <c r="E17" s="7" t="s">
        <v>63</v>
      </c>
      <c r="F17" s="4" t="s">
        <v>12</v>
      </c>
      <c r="G17" s="4">
        <v>5</v>
      </c>
      <c r="H17" s="8">
        <f>VLOOKUP(E17,'[1]ANCHOR HEALTH &amp; BEAUTY CARE'!$C$4:$D$246,2,FALSE)</f>
        <v>37.5</v>
      </c>
      <c r="I17" s="8">
        <v>20</v>
      </c>
      <c r="J17" s="8">
        <f t="shared" si="0"/>
        <v>207.5</v>
      </c>
    </row>
    <row r="18" spans="1:10">
      <c r="A18" s="4">
        <v>15</v>
      </c>
      <c r="B18" s="4" t="s">
        <v>6</v>
      </c>
      <c r="C18" s="4" t="s">
        <v>43</v>
      </c>
      <c r="D18" s="11" t="s">
        <v>73</v>
      </c>
      <c r="E18" s="7" t="s">
        <v>60</v>
      </c>
      <c r="F18" s="4" t="s">
        <v>7</v>
      </c>
      <c r="G18" s="4">
        <v>6</v>
      </c>
      <c r="H18" s="8">
        <f>VLOOKUP(E18,'[1]ANCHOR HEALTH &amp; BEAUTY CARE'!$C$4:$D$246,2,FALSE)</f>
        <v>50</v>
      </c>
      <c r="I18" s="8">
        <v>20</v>
      </c>
      <c r="J18" s="8">
        <f t="shared" si="0"/>
        <v>320</v>
      </c>
    </row>
    <row r="19" spans="1:10">
      <c r="A19" s="4">
        <v>16</v>
      </c>
      <c r="B19" s="4" t="s">
        <v>6</v>
      </c>
      <c r="C19" s="4" t="s">
        <v>44</v>
      </c>
      <c r="D19" s="11" t="s">
        <v>73</v>
      </c>
      <c r="E19" s="7" t="s">
        <v>61</v>
      </c>
      <c r="F19" s="4" t="s">
        <v>8</v>
      </c>
      <c r="G19" s="4">
        <v>20</v>
      </c>
      <c r="H19" s="8">
        <f>VLOOKUP(E19,'[1]ANCHOR HEALTH &amp; BEAUTY CARE'!$C$4:$D$246,2,FALSE)</f>
        <v>37.5</v>
      </c>
      <c r="I19" s="8">
        <v>20</v>
      </c>
      <c r="J19" s="8">
        <f t="shared" si="0"/>
        <v>770</v>
      </c>
    </row>
    <row r="20" spans="1:10">
      <c r="A20" s="4">
        <v>17</v>
      </c>
      <c r="B20" s="4" t="s">
        <v>6</v>
      </c>
      <c r="C20" s="4" t="s">
        <v>45</v>
      </c>
      <c r="D20" s="11" t="s">
        <v>73</v>
      </c>
      <c r="E20" s="7" t="s">
        <v>61</v>
      </c>
      <c r="F20" s="4" t="s">
        <v>9</v>
      </c>
      <c r="G20" s="4">
        <v>3</v>
      </c>
      <c r="H20" s="8">
        <f>VLOOKUP(E20,'[1]ANCHOR HEALTH &amp; BEAUTY CARE'!$C$4:$D$246,2,FALSE)</f>
        <v>37.5</v>
      </c>
      <c r="I20" s="8">
        <v>20</v>
      </c>
      <c r="J20" s="8">
        <f t="shared" si="0"/>
        <v>132.5</v>
      </c>
    </row>
    <row r="21" spans="1:10" s="3" customFormat="1">
      <c r="A21" s="14" t="s">
        <v>75</v>
      </c>
      <c r="B21" s="15"/>
      <c r="C21" s="15"/>
      <c r="D21" s="15"/>
      <c r="E21" s="15"/>
      <c r="F21" s="15"/>
      <c r="G21" s="15"/>
      <c r="H21" s="16"/>
      <c r="I21" s="17"/>
      <c r="J21" s="5">
        <f>ROUND(SUM(J4:J20),0)</f>
        <v>4716</v>
      </c>
    </row>
    <row r="22" spans="1:10" s="3" customFormat="1" ht="30" customHeight="1">
      <c r="A22" s="18" t="s">
        <v>74</v>
      </c>
      <c r="B22" s="18"/>
      <c r="C22" s="18"/>
      <c r="D22" s="18"/>
      <c r="E22" s="18"/>
      <c r="F22" s="18"/>
      <c r="G22" s="18"/>
      <c r="H22" s="19"/>
      <c r="I22" s="19"/>
      <c r="J22" s="19"/>
    </row>
    <row r="23" spans="1:10" s="3" customFormat="1" ht="30" customHeight="1">
      <c r="A23" s="18" t="s">
        <v>30</v>
      </c>
      <c r="B23" s="18"/>
      <c r="C23" s="18"/>
      <c r="D23" s="18"/>
      <c r="E23" s="18"/>
      <c r="F23" s="18"/>
      <c r="G23" s="18"/>
      <c r="H23" s="19"/>
      <c r="I23" s="19"/>
      <c r="J23" s="19"/>
    </row>
    <row r="24" spans="1:10">
      <c r="G24" s="9">
        <v>100</v>
      </c>
    </row>
  </sheetData>
  <sortState ref="B4:J20">
    <sortCondition ref="B4:B20"/>
  </sortState>
  <mergeCells count="7">
    <mergeCell ref="A21:I21"/>
    <mergeCell ref="A22:J22"/>
    <mergeCell ref="A23:J23"/>
    <mergeCell ref="H1:J1"/>
    <mergeCell ref="H2:J2"/>
    <mergeCell ref="A1:G1"/>
    <mergeCell ref="A2:G2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2025-03-10T06:00:42Z</cp:lastPrinted>
  <dcterms:created xsi:type="dcterms:W3CDTF">2025-03-08T06:44:39Z</dcterms:created>
  <dcterms:modified xsi:type="dcterms:W3CDTF">2025-03-28T07:21:48Z</dcterms:modified>
</cp:coreProperties>
</file>