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Default Extension="vml" ContentType="application/vnd.openxmlformats-officedocument.vmlDrawing"/>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120" yWindow="-120" windowWidth="19440" windowHeight="11160"/>
  </bookViews>
  <sheets>
    <sheet name="Sheet1" sheetId="1" r:id="rId1"/>
    <sheet name="Sheet2" sheetId="2" r:id="rId2"/>
    <sheet name="Sheet3" sheetId="3" r:id="rId3"/>
  </sheets>
  <definedNames>
    <definedName name="_xlnm._FilterDatabase" localSheetId="0" hidden="1">Sheet1!$A$8:$M$389</definedName>
    <definedName name="_xlnm.Print_Titles" localSheetId="0">Sheet1!$2:$8</definedName>
  </definedNames>
  <calcPr calcId="124519"/>
</workbook>
</file>

<file path=xl/calcChain.xml><?xml version="1.0" encoding="utf-8"?>
<calcChain xmlns="http://schemas.openxmlformats.org/spreadsheetml/2006/main">
  <c r="M387" i="1"/>
  <c r="J387"/>
  <c r="I387"/>
  <c r="A384"/>
  <c r="A385" s="1"/>
  <c r="A386" s="1"/>
  <c r="M382"/>
  <c r="M380"/>
  <c r="J380"/>
  <c r="I380"/>
  <c r="A376"/>
  <c r="A377" s="1"/>
  <c r="A378" s="1"/>
  <c r="A379" s="1"/>
  <c r="M374"/>
  <c r="J374"/>
  <c r="I374"/>
  <c r="A371"/>
  <c r="A372" s="1"/>
  <c r="A373" s="1"/>
  <c r="M369"/>
  <c r="J369"/>
  <c r="I369"/>
  <c r="A366"/>
  <c r="A367" s="1"/>
  <c r="A368" s="1"/>
  <c r="M364"/>
  <c r="J364"/>
  <c r="I364"/>
  <c r="A359"/>
  <c r="A360" s="1"/>
  <c r="A361" s="1"/>
  <c r="A362" s="1"/>
  <c r="A363" s="1"/>
  <c r="M357"/>
  <c r="J357"/>
  <c r="I357"/>
  <c r="A353"/>
  <c r="A354" s="1"/>
  <c r="A355" s="1"/>
  <c r="A356" s="1"/>
  <c r="M351"/>
  <c r="J351"/>
  <c r="I351"/>
  <c r="A348"/>
  <c r="A349" s="1"/>
  <c r="A350" s="1"/>
  <c r="M346"/>
  <c r="J346"/>
  <c r="I346"/>
  <c r="A343"/>
  <c r="A344" s="1"/>
  <c r="A345" s="1"/>
  <c r="M341"/>
  <c r="J341"/>
  <c r="I341"/>
  <c r="A337"/>
  <c r="A338" s="1"/>
  <c r="A339" s="1"/>
  <c r="A340" s="1"/>
  <c r="M335"/>
  <c r="J335"/>
  <c r="I335"/>
  <c r="A331"/>
  <c r="A332" s="1"/>
  <c r="A333" s="1"/>
  <c r="A334" s="1"/>
  <c r="M329"/>
  <c r="J329"/>
  <c r="I329"/>
  <c r="A327"/>
  <c r="A328" s="1"/>
  <c r="M325"/>
  <c r="M323"/>
  <c r="J323"/>
  <c r="I323"/>
  <c r="A318"/>
  <c r="A319" s="1"/>
  <c r="A320" s="1"/>
  <c r="A321" s="1"/>
  <c r="A322" s="1"/>
  <c r="M316"/>
  <c r="J316"/>
  <c r="I316"/>
  <c r="A309"/>
  <c r="A310" s="1"/>
  <c r="A311" s="1"/>
  <c r="A312" s="1"/>
  <c r="A313" s="1"/>
  <c r="A314" s="1"/>
  <c r="A315" s="1"/>
  <c r="M307"/>
  <c r="J307"/>
  <c r="I307"/>
  <c r="A300"/>
  <c r="A301" s="1"/>
  <c r="A302" s="1"/>
  <c r="A303" s="1"/>
  <c r="A304" s="1"/>
  <c r="A305" s="1"/>
  <c r="A306" s="1"/>
  <c r="M298"/>
  <c r="J298"/>
  <c r="I298"/>
  <c r="A292"/>
  <c r="A293" s="1"/>
  <c r="A294" s="1"/>
  <c r="A295" s="1"/>
  <c r="A296" s="1"/>
  <c r="A297" s="1"/>
  <c r="M290"/>
  <c r="J290"/>
  <c r="I290"/>
  <c r="A284"/>
  <c r="A285" s="1"/>
  <c r="A286" s="1"/>
  <c r="A287" s="1"/>
  <c r="A288" s="1"/>
  <c r="A289" s="1"/>
  <c r="M282"/>
  <c r="J282"/>
  <c r="I282"/>
  <c r="A279"/>
  <c r="A280" s="1"/>
  <c r="A281" s="1"/>
  <c r="M277"/>
  <c r="J277"/>
  <c r="I277"/>
  <c r="A274"/>
  <c r="A275" s="1"/>
  <c r="A276" s="1"/>
  <c r="M272"/>
  <c r="M270"/>
  <c r="M268"/>
  <c r="J268"/>
  <c r="I268"/>
  <c r="A265"/>
  <c r="A266" s="1"/>
  <c r="A267" s="1"/>
  <c r="M263"/>
  <c r="J263"/>
  <c r="I263"/>
  <c r="A257"/>
  <c r="A258" s="1"/>
  <c r="A259" s="1"/>
  <c r="A260" s="1"/>
  <c r="A261" s="1"/>
  <c r="A262" s="1"/>
  <c r="M255"/>
  <c r="J255"/>
  <c r="I255"/>
  <c r="A248"/>
  <c r="A249" s="1"/>
  <c r="A250" s="1"/>
  <c r="A251" s="1"/>
  <c r="A252" s="1"/>
  <c r="A253" s="1"/>
  <c r="A254" s="1"/>
  <c r="M246"/>
  <c r="M244"/>
  <c r="J244"/>
  <c r="I244"/>
  <c r="A241"/>
  <c r="A242" s="1"/>
  <c r="A243" s="1"/>
  <c r="M239"/>
  <c r="J239"/>
  <c r="I239"/>
  <c r="A232"/>
  <c r="A233" s="1"/>
  <c r="A234" s="1"/>
  <c r="A235" s="1"/>
  <c r="A236" s="1"/>
  <c r="A237" s="1"/>
  <c r="A238" s="1"/>
  <c r="M230"/>
  <c r="J230"/>
  <c r="I230"/>
  <c r="A225"/>
  <c r="A226" s="1"/>
  <c r="A227" s="1"/>
  <c r="A228" s="1"/>
  <c r="A229" s="1"/>
  <c r="M223"/>
  <c r="J223"/>
  <c r="I223"/>
  <c r="A218"/>
  <c r="A219" s="1"/>
  <c r="A220" s="1"/>
  <c r="A221" s="1"/>
  <c r="A222" s="1"/>
  <c r="M216"/>
  <c r="J216"/>
  <c r="I216"/>
  <c r="A214"/>
  <c r="A215" s="1"/>
  <c r="M212"/>
  <c r="J212"/>
  <c r="I212"/>
  <c r="A209"/>
  <c r="A210" s="1"/>
  <c r="A211" s="1"/>
  <c r="M207"/>
  <c r="J207"/>
  <c r="I207"/>
  <c r="A201"/>
  <c r="A202" s="1"/>
  <c r="A203" s="1"/>
  <c r="A204" s="1"/>
  <c r="A205" s="1"/>
  <c r="A206" s="1"/>
  <c r="M199"/>
  <c r="J199"/>
  <c r="I199"/>
  <c r="A192"/>
  <c r="A193" s="1"/>
  <c r="A194" s="1"/>
  <c r="A195" s="1"/>
  <c r="A196" s="1"/>
  <c r="A197" s="1"/>
  <c r="A198" s="1"/>
  <c r="M190"/>
  <c r="J190"/>
  <c r="I190"/>
  <c r="A185"/>
  <c r="A186" s="1"/>
  <c r="A187" s="1"/>
  <c r="A188" s="1"/>
  <c r="A189" s="1"/>
  <c r="M183"/>
  <c r="J183"/>
  <c r="I183"/>
  <c r="A180"/>
  <c r="A181" s="1"/>
  <c r="A182" s="1"/>
  <c r="M178"/>
  <c r="J178"/>
  <c r="I178"/>
  <c r="A174"/>
  <c r="A175" s="1"/>
  <c r="A176" s="1"/>
  <c r="A177" s="1"/>
  <c r="M172"/>
  <c r="J172"/>
  <c r="I172"/>
  <c r="A168"/>
  <c r="A169" s="1"/>
  <c r="A170" s="1"/>
  <c r="A171" s="1"/>
  <c r="M166"/>
  <c r="J166"/>
  <c r="I166"/>
  <c r="A161"/>
  <c r="A162" s="1"/>
  <c r="A163" s="1"/>
  <c r="A164" s="1"/>
  <c r="A165" s="1"/>
  <c r="M159"/>
  <c r="J159"/>
  <c r="I159"/>
  <c r="A154"/>
  <c r="A155" s="1"/>
  <c r="A156" s="1"/>
  <c r="A157" s="1"/>
  <c r="A158" s="1"/>
  <c r="M152"/>
  <c r="J152"/>
  <c r="I152"/>
  <c r="A150"/>
  <c r="A151" s="1"/>
  <c r="M148"/>
  <c r="J148"/>
  <c r="I148"/>
  <c r="A140"/>
  <c r="A141" s="1"/>
  <c r="A142" s="1"/>
  <c r="A143" s="1"/>
  <c r="A144" s="1"/>
  <c r="A145" s="1"/>
  <c r="A146" s="1"/>
  <c r="A147" s="1"/>
  <c r="M138"/>
  <c r="J138"/>
  <c r="I138"/>
  <c r="A132"/>
  <c r="A133" s="1"/>
  <c r="A134" s="1"/>
  <c r="A135" s="1"/>
  <c r="A136" s="1"/>
  <c r="A137" s="1"/>
  <c r="M130"/>
  <c r="J130"/>
  <c r="I130"/>
  <c r="A126"/>
  <c r="A127" s="1"/>
  <c r="A128" s="1"/>
  <c r="A129" s="1"/>
  <c r="M124"/>
  <c r="J124"/>
  <c r="I124"/>
  <c r="A110"/>
  <c r="A111" s="1"/>
  <c r="A112" s="1"/>
  <c r="A113" s="1"/>
  <c r="A114" s="1"/>
  <c r="A115" s="1"/>
  <c r="A116" s="1"/>
  <c r="A117" s="1"/>
  <c r="A118" s="1"/>
  <c r="A119" s="1"/>
  <c r="A120" s="1"/>
  <c r="A121" s="1"/>
  <c r="A122" s="1"/>
  <c r="A123" s="1"/>
  <c r="M108"/>
  <c r="J108"/>
  <c r="I108"/>
  <c r="A105"/>
  <c r="A106" s="1"/>
  <c r="A107" s="1"/>
  <c r="M103"/>
  <c r="J103"/>
  <c r="I103"/>
  <c r="A100"/>
  <c r="A101" s="1"/>
  <c r="A102" s="1"/>
  <c r="M98"/>
  <c r="J98"/>
  <c r="I98"/>
  <c r="A97"/>
  <c r="M95"/>
  <c r="J95"/>
  <c r="I95"/>
  <c r="A93"/>
  <c r="A94" s="1"/>
  <c r="A92"/>
  <c r="M90"/>
  <c r="J90"/>
  <c r="I90"/>
  <c r="A84"/>
  <c r="A85" s="1"/>
  <c r="A86" s="1"/>
  <c r="A87" s="1"/>
  <c r="A88" s="1"/>
  <c r="A89" s="1"/>
  <c r="M82"/>
  <c r="J82"/>
  <c r="I82"/>
  <c r="A78"/>
  <c r="A79" s="1"/>
  <c r="A80" s="1"/>
  <c r="A81" s="1"/>
  <c r="M76"/>
  <c r="M74"/>
  <c r="J74"/>
  <c r="I74"/>
  <c r="A42"/>
  <c r="A43" s="1"/>
  <c r="A44" s="1"/>
  <c r="A45" s="1"/>
  <c r="A46" s="1"/>
  <c r="A47" s="1"/>
  <c r="A48" s="1"/>
  <c r="A49" s="1"/>
  <c r="A50" s="1"/>
  <c r="A51" s="1"/>
  <c r="A52" s="1"/>
  <c r="A53" s="1"/>
  <c r="A54" s="1"/>
  <c r="A55" s="1"/>
  <c r="A56" s="1"/>
  <c r="A57" s="1"/>
  <c r="A58" s="1"/>
  <c r="A59" s="1"/>
  <c r="A60" s="1"/>
  <c r="A61" s="1"/>
  <c r="A62" s="1"/>
  <c r="A63" s="1"/>
  <c r="A64" s="1"/>
  <c r="A65" s="1"/>
  <c r="A66" s="1"/>
  <c r="A67" s="1"/>
  <c r="A68" s="1"/>
  <c r="A69" s="1"/>
  <c r="A70" s="1"/>
  <c r="A71" s="1"/>
  <c r="A72" s="1"/>
  <c r="A73" s="1"/>
  <c r="M40"/>
  <c r="J40"/>
  <c r="I40"/>
  <c r="A31"/>
  <c r="A32" s="1"/>
  <c r="A33" s="1"/>
  <c r="A34" s="1"/>
  <c r="A35" s="1"/>
  <c r="A36" s="1"/>
  <c r="A37" s="1"/>
  <c r="A38" s="1"/>
  <c r="A39" s="1"/>
  <c r="M29"/>
  <c r="J29"/>
  <c r="I29"/>
  <c r="A23"/>
  <c r="A24" s="1"/>
  <c r="A25" s="1"/>
  <c r="A26" s="1"/>
  <c r="A27" s="1"/>
  <c r="A28" s="1"/>
  <c r="M21"/>
  <c r="J21"/>
  <c r="I21"/>
  <c r="A18"/>
  <c r="A19" s="1"/>
  <c r="A20" s="1"/>
  <c r="M16"/>
  <c r="J16"/>
  <c r="I16"/>
  <c r="A13"/>
  <c r="A14" s="1"/>
  <c r="A15" s="1"/>
  <c r="M11"/>
  <c r="M388" s="1"/>
  <c r="J11"/>
  <c r="I11"/>
  <c r="A10"/>
  <c r="D23" i="2" l="1"/>
  <c r="D24" l="1"/>
</calcChain>
</file>

<file path=xl/sharedStrings.xml><?xml version="1.0" encoding="utf-8"?>
<sst xmlns="http://schemas.openxmlformats.org/spreadsheetml/2006/main" count="1428" uniqueCount="899">
  <si>
    <t>GSTIN : 21AGHPB9356M1Z9</t>
  </si>
  <si>
    <t>PRAGATI LOGISTICS</t>
  </si>
  <si>
    <t>Thanking You…</t>
  </si>
  <si>
    <t>TO,</t>
  </si>
  <si>
    <t>M/S : KANSAI NEROLAC PAINTS LTD.</t>
  </si>
  <si>
    <t>JAGATPUR, CUTTACK</t>
  </si>
  <si>
    <t>GSTIN : 21AAACG1376N1ZO</t>
  </si>
  <si>
    <t>HSN CODE-996791</t>
  </si>
  <si>
    <t>LOAD TYPE</t>
  </si>
  <si>
    <t>DATE</t>
  </si>
  <si>
    <t>LR NO</t>
  </si>
  <si>
    <t>DESTINATION</t>
  </si>
  <si>
    <t>INV NO</t>
  </si>
  <si>
    <t>CASE</t>
  </si>
  <si>
    <t>WEIGHT</t>
  </si>
  <si>
    <t>WEIGHT CH.</t>
  </si>
  <si>
    <t>RATE</t>
  </si>
  <si>
    <t>AMT.</t>
  </si>
  <si>
    <t>GSTIN: 21AAACG1376N1ZO</t>
  </si>
  <si>
    <t>SUMMARY SHEET</t>
  </si>
  <si>
    <t>RATE / KG.</t>
  </si>
  <si>
    <t>AMOUNT</t>
  </si>
  <si>
    <t>Thaniking You….</t>
  </si>
  <si>
    <t>WEIGHT CHRGED</t>
  </si>
  <si>
    <t>S. NO.</t>
  </si>
  <si>
    <t>TRIP</t>
  </si>
  <si>
    <t>SL</t>
  </si>
  <si>
    <t>GST to be paid by Consignor under Reverse Charge Mechanism (RCM) as per GST</t>
  </si>
  <si>
    <t xml:space="preserve">BILL NO. : </t>
  </si>
  <si>
    <t>MONTH   : SEPTEMBER, 2024</t>
  </si>
  <si>
    <t>DIRECT</t>
  </si>
  <si>
    <t>JAJPUR TOWN</t>
  </si>
  <si>
    <t>PATTAMUNDAI</t>
  </si>
  <si>
    <t>AUL</t>
  </si>
  <si>
    <t>BAITARANI ROAD</t>
  </si>
  <si>
    <t>DHABALAGIRI</t>
  </si>
  <si>
    <t xml:space="preserve"> BENAPUR</t>
  </si>
  <si>
    <t>KABATABANDHA</t>
  </si>
  <si>
    <t>ERSAMA</t>
  </si>
  <si>
    <t>PURI</t>
  </si>
  <si>
    <t>TURUMUNGA</t>
  </si>
  <si>
    <t>KEONJHAR</t>
  </si>
  <si>
    <t>PATANA</t>
  </si>
  <si>
    <t>NAYAGARH</t>
  </si>
  <si>
    <t>BARIPADA</t>
  </si>
  <si>
    <t>BAHALDA</t>
  </si>
  <si>
    <t>RAIRANGPUR</t>
  </si>
  <si>
    <t>MERAMUNDALI</t>
  </si>
  <si>
    <t>CHHENDIPADA</t>
  </si>
  <si>
    <t>BASUDEVPUR</t>
  </si>
  <si>
    <t>BHADRAK</t>
  </si>
  <si>
    <t>GONDIA</t>
  </si>
  <si>
    <t>DHENKANAL</t>
  </si>
  <si>
    <t>BALIA BALASORE</t>
  </si>
  <si>
    <t>BALIAPAL</t>
  </si>
  <si>
    <t>GOPALPUR</t>
  </si>
  <si>
    <t>KHURDA</t>
  </si>
  <si>
    <t>BERHAMPUR</t>
  </si>
  <si>
    <t>KABISURYANAGAR</t>
  </si>
  <si>
    <t>ITAMATI</t>
  </si>
  <si>
    <t>BHANJANAGAR</t>
  </si>
  <si>
    <t>ASKA</t>
  </si>
  <si>
    <t>SAMBALPUR</t>
  </si>
  <si>
    <t>BOOKING</t>
  </si>
  <si>
    <t>NABARANGPUR</t>
  </si>
  <si>
    <t>SUNABEDA</t>
  </si>
  <si>
    <t>GHASIPURA</t>
  </si>
  <si>
    <t>SAINKUL</t>
  </si>
  <si>
    <t>JAJPUR ROAD</t>
  </si>
  <si>
    <t>KONARK</t>
  </si>
  <si>
    <t>CHANDIKHOL</t>
  </si>
  <si>
    <t>BANKI</t>
  </si>
  <si>
    <t>KHAIRA</t>
  </si>
  <si>
    <t>JALESWAR</t>
  </si>
  <si>
    <t>SORO</t>
  </si>
  <si>
    <t>JATNI</t>
  </si>
  <si>
    <t>PARADEEP</t>
  </si>
  <si>
    <t>SIMILIGUDA</t>
  </si>
  <si>
    <t>MALKANGIRI</t>
  </si>
  <si>
    <t>MUNIGUDA</t>
  </si>
  <si>
    <t>BALIKUDA</t>
  </si>
  <si>
    <t>JAGATSINGHPUR</t>
  </si>
  <si>
    <t>CHHATRAPUR</t>
  </si>
  <si>
    <t>BARBIL</t>
  </si>
  <si>
    <t>JODA</t>
  </si>
  <si>
    <t>RANJAGOL</t>
  </si>
  <si>
    <t>RASOL</t>
  </si>
  <si>
    <t>DEOGAON</t>
  </si>
  <si>
    <t>UMERKOT</t>
  </si>
  <si>
    <t>JHARIGAON</t>
  </si>
  <si>
    <t>BANPUR</t>
  </si>
  <si>
    <t>NATAPADA</t>
  </si>
  <si>
    <t>BALICHANDRAPUR</t>
  </si>
  <si>
    <t>SISUA</t>
  </si>
  <si>
    <t>KENDRAPARA</t>
  </si>
  <si>
    <t>BHOGARAI</t>
  </si>
  <si>
    <t>MATHANI</t>
  </si>
  <si>
    <t>ANDOLA</t>
  </si>
  <si>
    <t>GOPINATHPUR PAGA</t>
  </si>
  <si>
    <t>BHUTMUNDAI</t>
  </si>
  <si>
    <t>NIMAPALLI</t>
  </si>
  <si>
    <t>DUBURI</t>
  </si>
  <si>
    <t>DANAGADI</t>
  </si>
  <si>
    <t>JASIPUR</t>
  </si>
  <si>
    <t>KHANDAPADA</t>
  </si>
  <si>
    <t>NTPC KANIHA</t>
  </si>
  <si>
    <t>KRUSHNANANDAPUR</t>
  </si>
  <si>
    <t>CHANDOL</t>
  </si>
  <si>
    <t>OLAVAR</t>
  </si>
  <si>
    <t>NAMPO</t>
  </si>
  <si>
    <t>NIMAPARA</t>
  </si>
  <si>
    <t xml:space="preserve"> DASABATIA</t>
  </si>
  <si>
    <t>UDALA</t>
  </si>
  <si>
    <t>BARTANA</t>
  </si>
  <si>
    <t>JARAPADA</t>
  </si>
  <si>
    <t>CHANDPUR</t>
  </si>
  <si>
    <t>POLASARA</t>
  </si>
  <si>
    <t>RAYAGADA</t>
  </si>
  <si>
    <t>HINDOL</t>
  </si>
  <si>
    <t>CHHENAPADI</t>
  </si>
  <si>
    <t>SAHADEVKHUNTA</t>
  </si>
  <si>
    <t>26057</t>
  </si>
  <si>
    <t>KANSA</t>
  </si>
  <si>
    <t>BHOGRAI</t>
  </si>
  <si>
    <t>BISOI</t>
  </si>
  <si>
    <t>JHUMPURA</t>
  </si>
  <si>
    <t>INVOICE DATE : 21/09/2024</t>
  </si>
  <si>
    <t>SHIPMENT DATE 15.09.2024 TO 21.09.2024</t>
  </si>
  <si>
    <t>8052826</t>
  </si>
  <si>
    <t>16/9/2024</t>
  </si>
  <si>
    <t>NP/8352</t>
  </si>
  <si>
    <t>SINGHPUR</t>
  </si>
  <si>
    <t>26732/26313/85566</t>
  </si>
  <si>
    <t>NP/8353</t>
  </si>
  <si>
    <t>3827/4725</t>
  </si>
  <si>
    <t>8059977</t>
  </si>
  <si>
    <t>NP/8354</t>
  </si>
  <si>
    <t>26492/26491</t>
  </si>
  <si>
    <t>NP/8355</t>
  </si>
  <si>
    <t>26510/26490</t>
  </si>
  <si>
    <t>NP/8356</t>
  </si>
  <si>
    <t>KANDARPUR</t>
  </si>
  <si>
    <t>26734</t>
  </si>
  <si>
    <t>NP/8357</t>
  </si>
  <si>
    <t>26575</t>
  </si>
  <si>
    <t>8053144</t>
  </si>
  <si>
    <t>NP/8358</t>
  </si>
  <si>
    <t>GADASILA</t>
  </si>
  <si>
    <t>26256</t>
  </si>
  <si>
    <t>NP/8359</t>
  </si>
  <si>
    <t>26730</t>
  </si>
  <si>
    <t>NP/8360</t>
  </si>
  <si>
    <t xml:space="preserve"> ODISHA</t>
  </si>
  <si>
    <t>NP/8361</t>
  </si>
  <si>
    <t>88028</t>
  </si>
  <si>
    <t>8053255</t>
  </si>
  <si>
    <t>NP/8362</t>
  </si>
  <si>
    <t>26341/4723</t>
  </si>
  <si>
    <t>NP/8363</t>
  </si>
  <si>
    <t>26272/3660/4762</t>
  </si>
  <si>
    <t>NP/8364</t>
  </si>
  <si>
    <t>PANCHABAHUTI</t>
  </si>
  <si>
    <t>26231/25999/82944</t>
  </si>
  <si>
    <t>NP/8365</t>
  </si>
  <si>
    <t>26431/26430/26429</t>
  </si>
  <si>
    <t>NP/8366</t>
  </si>
  <si>
    <t>NP/8367</t>
  </si>
  <si>
    <t>26424/4934</t>
  </si>
  <si>
    <t>NP/8368</t>
  </si>
  <si>
    <t>26383/26382</t>
  </si>
  <si>
    <t>8053774</t>
  </si>
  <si>
    <t>NP/8369</t>
  </si>
  <si>
    <t>82954</t>
  </si>
  <si>
    <t>NP/8370</t>
  </si>
  <si>
    <t>KHALIKOT</t>
  </si>
  <si>
    <t>85784/87315</t>
  </si>
  <si>
    <t>NP/8371</t>
  </si>
  <si>
    <t>85876</t>
  </si>
  <si>
    <t>NP/8372</t>
  </si>
  <si>
    <t>CHANDESWAR</t>
  </si>
  <si>
    <t>26679/82955</t>
  </si>
  <si>
    <t>NP/8373</t>
  </si>
  <si>
    <t>26423/81472</t>
  </si>
  <si>
    <t>NP/8374</t>
  </si>
  <si>
    <t>26221</t>
  </si>
  <si>
    <t>NP/8375</t>
  </si>
  <si>
    <t>26340</t>
  </si>
  <si>
    <t>NP/8376</t>
  </si>
  <si>
    <t>26735</t>
  </si>
  <si>
    <t>NP/8377</t>
  </si>
  <si>
    <t>26342</t>
  </si>
  <si>
    <t>NP/8378</t>
  </si>
  <si>
    <t>26652</t>
  </si>
  <si>
    <t>8052519</t>
  </si>
  <si>
    <t>NP/8379</t>
  </si>
  <si>
    <t>77991</t>
  </si>
  <si>
    <t>NP/8380</t>
  </si>
  <si>
    <t>7278/7801</t>
  </si>
  <si>
    <t>NP/8381</t>
  </si>
  <si>
    <t>7794/8295/9111</t>
  </si>
  <si>
    <t>NP/8382</t>
  </si>
  <si>
    <t>DAMANJODI</t>
  </si>
  <si>
    <t>7796/6828/9136</t>
  </si>
  <si>
    <t>NP/8383</t>
  </si>
  <si>
    <t>BORIGUMMA</t>
  </si>
  <si>
    <t>6833/8519</t>
  </si>
  <si>
    <t>NP/8384</t>
  </si>
  <si>
    <t>6825/2165</t>
  </si>
  <si>
    <t>NP/8385</t>
  </si>
  <si>
    <t>7803/7286</t>
  </si>
  <si>
    <t>NP/8386</t>
  </si>
  <si>
    <t>7793</t>
  </si>
  <si>
    <t>NP/8387</t>
  </si>
  <si>
    <t>KORAPUT</t>
  </si>
  <si>
    <t>4244</t>
  </si>
  <si>
    <t>NP/8388</t>
  </si>
  <si>
    <t>JEYPORE</t>
  </si>
  <si>
    <t>6815</t>
  </si>
  <si>
    <t>NP/8389</t>
  </si>
  <si>
    <t>LAXMIPUR</t>
  </si>
  <si>
    <t>6821</t>
  </si>
  <si>
    <t>NP/8390</t>
  </si>
  <si>
    <t>6827</t>
  </si>
  <si>
    <t>NP/8391</t>
  </si>
  <si>
    <t>6831</t>
  </si>
  <si>
    <t>NP/8392</t>
  </si>
  <si>
    <t>7203</t>
  </si>
  <si>
    <t>NP/8393</t>
  </si>
  <si>
    <t>7277</t>
  </si>
  <si>
    <t>NP/8394</t>
  </si>
  <si>
    <t>7279</t>
  </si>
  <si>
    <t>NP/8395</t>
  </si>
  <si>
    <t>7280</t>
  </si>
  <si>
    <t>NP/8396</t>
  </si>
  <si>
    <t>7281</t>
  </si>
  <si>
    <t>NP/8397</t>
  </si>
  <si>
    <t>7285</t>
  </si>
  <si>
    <t>NP/8398</t>
  </si>
  <si>
    <t>8030</t>
  </si>
  <si>
    <t>NP/8399</t>
  </si>
  <si>
    <t>85000</t>
  </si>
  <si>
    <t>NP/8400</t>
  </si>
  <si>
    <t>26639</t>
  </si>
  <si>
    <t>NP/8401</t>
  </si>
  <si>
    <t>26629</t>
  </si>
  <si>
    <t>NP/8402</t>
  </si>
  <si>
    <t>26566</t>
  </si>
  <si>
    <t>NP/8403</t>
  </si>
  <si>
    <t>26375</t>
  </si>
  <si>
    <t>NP/8404</t>
  </si>
  <si>
    <t>26638</t>
  </si>
  <si>
    <t>NP/8405</t>
  </si>
  <si>
    <t>26636</t>
  </si>
  <si>
    <t>NP/8406</t>
  </si>
  <si>
    <t>26444</t>
  </si>
  <si>
    <t>NP/8407</t>
  </si>
  <si>
    <t>26443</t>
  </si>
  <si>
    <t>NP/8408</t>
  </si>
  <si>
    <t>26442</t>
  </si>
  <si>
    <t>NP/8409</t>
  </si>
  <si>
    <t>26377</t>
  </si>
  <si>
    <t>NP/8410</t>
  </si>
  <si>
    <t>26472/26541/26461/26433/26436/26438</t>
  </si>
  <si>
    <t>NP/8411</t>
  </si>
  <si>
    <t>26459/26468/26635/26439/26462/26542</t>
  </si>
  <si>
    <t>8054281</t>
  </si>
  <si>
    <t>NP/8412</t>
  </si>
  <si>
    <t>BALUGAON</t>
  </si>
  <si>
    <t>26482</t>
  </si>
  <si>
    <t>NP/8413</t>
  </si>
  <si>
    <t>NIMABAHALI</t>
  </si>
  <si>
    <t>NP/8414</t>
  </si>
  <si>
    <t xml:space="preserve"> PURNAGARH</t>
  </si>
  <si>
    <t>26338</t>
  </si>
  <si>
    <t>NP/8415</t>
  </si>
  <si>
    <t>JARADA  ANGUL</t>
  </si>
  <si>
    <t>26158</t>
  </si>
  <si>
    <t>NP/8416</t>
  </si>
  <si>
    <t>26532</t>
  </si>
  <si>
    <t>NP/8417</t>
  </si>
  <si>
    <t>26235/26337/26506/26567/87443</t>
  </si>
  <si>
    <t>8053688</t>
  </si>
  <si>
    <t>NP/8418</t>
  </si>
  <si>
    <t>26162</t>
  </si>
  <si>
    <t>NP/8419</t>
  </si>
  <si>
    <t>91039</t>
  </si>
  <si>
    <t>NP/8420</t>
  </si>
  <si>
    <t>BELAGUNTHA</t>
  </si>
  <si>
    <t>26551/26550/26627</t>
  </si>
  <si>
    <t>NP/8421</t>
  </si>
  <si>
    <t>25907/25908</t>
  </si>
  <si>
    <t>NP/8422</t>
  </si>
  <si>
    <t>87321</t>
  </si>
  <si>
    <t>NP/8423</t>
  </si>
  <si>
    <t>HINJILIKATU</t>
  </si>
  <si>
    <t>26548</t>
  </si>
  <si>
    <t>NP/8424</t>
  </si>
  <si>
    <t>8053390</t>
  </si>
  <si>
    <t>NP/8425</t>
  </si>
  <si>
    <t>NP/8426</t>
  </si>
  <si>
    <t>NP/8427</t>
  </si>
  <si>
    <t>26099</t>
  </si>
  <si>
    <t>NP/8428</t>
  </si>
  <si>
    <t>8055333</t>
  </si>
  <si>
    <t>17/9/2024</t>
  </si>
  <si>
    <t>NP/8429</t>
  </si>
  <si>
    <t>26474</t>
  </si>
  <si>
    <t>NP/8430</t>
  </si>
  <si>
    <t>26645/26646</t>
  </si>
  <si>
    <t>8055072</t>
  </si>
  <si>
    <t>NP/8431</t>
  </si>
  <si>
    <t xml:space="preserve"> ALATI</t>
  </si>
  <si>
    <t>NP/8432</t>
  </si>
  <si>
    <t>NP/8433</t>
  </si>
  <si>
    <t>26120/26691/26692</t>
  </si>
  <si>
    <t>NP/8434</t>
  </si>
  <si>
    <t>8055400</t>
  </si>
  <si>
    <t>NP/8435</t>
  </si>
  <si>
    <t>PIPILI</t>
  </si>
  <si>
    <t>26478</t>
  </si>
  <si>
    <t>NP/8436</t>
  </si>
  <si>
    <t>26657</t>
  </si>
  <si>
    <t>NP/8437</t>
  </si>
  <si>
    <t>GOP</t>
  </si>
  <si>
    <t>26677</t>
  </si>
  <si>
    <t>NP/8438</t>
  </si>
  <si>
    <t>26681</t>
  </si>
  <si>
    <t>8054974</t>
  </si>
  <si>
    <t>NP/8439</t>
  </si>
  <si>
    <t>3559</t>
  </si>
  <si>
    <t>NP/8440</t>
  </si>
  <si>
    <t>8761</t>
  </si>
  <si>
    <t>NP/8441</t>
  </si>
  <si>
    <t>1903</t>
  </si>
  <si>
    <t>NP/8442</t>
  </si>
  <si>
    <t>CHITRAKONDA</t>
  </si>
  <si>
    <t>86834</t>
  </si>
  <si>
    <t>NP/8443</t>
  </si>
  <si>
    <t>26393</t>
  </si>
  <si>
    <t>NP/8444</t>
  </si>
  <si>
    <t>26778</t>
  </si>
  <si>
    <t>NP/8445</t>
  </si>
  <si>
    <t>26647</t>
  </si>
  <si>
    <t>NP/8446</t>
  </si>
  <si>
    <t>26779</t>
  </si>
  <si>
    <t>NP/8447</t>
  </si>
  <si>
    <t>26743</t>
  </si>
  <si>
    <t>NP/8448</t>
  </si>
  <si>
    <t>26744</t>
  </si>
  <si>
    <t>NP/8449</t>
  </si>
  <si>
    <t>26745</t>
  </si>
  <si>
    <t>NP/8450</t>
  </si>
  <si>
    <t>26746</t>
  </si>
  <si>
    <t>NP/8451</t>
  </si>
  <si>
    <t>26742</t>
  </si>
  <si>
    <t>NP/8452</t>
  </si>
  <si>
    <t>26747</t>
  </si>
  <si>
    <t>NP/8453</t>
  </si>
  <si>
    <t>26748</t>
  </si>
  <si>
    <t>8055023</t>
  </si>
  <si>
    <t>NP/8454</t>
  </si>
  <si>
    <t>NP/8455</t>
  </si>
  <si>
    <t>26710/26651/26527/26467/26654/26466/26528/26465</t>
  </si>
  <si>
    <t>NP/8456</t>
  </si>
  <si>
    <t>NP/8457</t>
  </si>
  <si>
    <t>26547/26554/26529/26713/26289/26464/26151/26557</t>
  </si>
  <si>
    <t>NP/8458</t>
  </si>
  <si>
    <t>8055774</t>
  </si>
  <si>
    <t>NP/8459</t>
  </si>
  <si>
    <t xml:space="preserve"> SAHARPUR</t>
  </si>
  <si>
    <t>10203</t>
  </si>
  <si>
    <t>NP/8460</t>
  </si>
  <si>
    <t>26480</t>
  </si>
  <si>
    <t>NP/8461</t>
  </si>
  <si>
    <t>5435/26280/26281</t>
  </si>
  <si>
    <t>NP/8462</t>
  </si>
  <si>
    <t>26263/26267</t>
  </si>
  <si>
    <t>NP/8463</t>
  </si>
  <si>
    <t>25662/4722</t>
  </si>
  <si>
    <t>NP/8464</t>
  </si>
  <si>
    <t>26479/26686</t>
  </si>
  <si>
    <t>NP/8465</t>
  </si>
  <si>
    <t>26239</t>
  </si>
  <si>
    <t>8055681</t>
  </si>
  <si>
    <t>NP/8466</t>
  </si>
  <si>
    <t>PHULBANI</t>
  </si>
  <si>
    <t>83289</t>
  </si>
  <si>
    <t>NP/8467</t>
  </si>
  <si>
    <t>BOUDH</t>
  </si>
  <si>
    <t>26605</t>
  </si>
  <si>
    <t>NP/8468</t>
  </si>
  <si>
    <t>26276</t>
  </si>
  <si>
    <t>NP/8469</t>
  </si>
  <si>
    <t>DASPALLA</t>
  </si>
  <si>
    <t>25995/82956/85009</t>
  </si>
  <si>
    <t>NP/8470</t>
  </si>
  <si>
    <t>26070/26066/26372/26565/81491</t>
  </si>
  <si>
    <t>NP/8471</t>
  </si>
  <si>
    <t>NP/8472</t>
  </si>
  <si>
    <t>RAJSUNAKHALA</t>
  </si>
  <si>
    <t>26676/82808/85002</t>
  </si>
  <si>
    <t>NP/8473</t>
  </si>
  <si>
    <t>26740</t>
  </si>
  <si>
    <t>NP/8474</t>
  </si>
  <si>
    <t xml:space="preserve"> KUAPUT</t>
  </si>
  <si>
    <t>8056123</t>
  </si>
  <si>
    <t>NP/8475</t>
  </si>
  <si>
    <t>3561/26533</t>
  </si>
  <si>
    <t>NP/8476</t>
  </si>
  <si>
    <t>26419/87970</t>
  </si>
  <si>
    <t>NP/8477</t>
  </si>
  <si>
    <t>26803/26806/26802/26801/26804/85708</t>
  </si>
  <si>
    <t>8056408</t>
  </si>
  <si>
    <t>NP/8478</t>
  </si>
  <si>
    <t>26316/26311</t>
  </si>
  <si>
    <t>NP/8479</t>
  </si>
  <si>
    <t>26353</t>
  </si>
  <si>
    <t>NP/8480</t>
  </si>
  <si>
    <t>ANANDAPUR</t>
  </si>
  <si>
    <t>26193/84361</t>
  </si>
  <si>
    <t>NP/8481</t>
  </si>
  <si>
    <t>PANIKOILI</t>
  </si>
  <si>
    <t>26136/82777</t>
  </si>
  <si>
    <t>NP/8482</t>
  </si>
  <si>
    <t>26124/82776</t>
  </si>
  <si>
    <t>NP/8483</t>
  </si>
  <si>
    <t>JARKA</t>
  </si>
  <si>
    <t>26782/26632/26633/26631/26630/3842</t>
  </si>
  <si>
    <t>8057190</t>
  </si>
  <si>
    <t>18/9/2024</t>
  </si>
  <si>
    <t>NP/8484</t>
  </si>
  <si>
    <t>87800</t>
  </si>
  <si>
    <t>NP/8485</t>
  </si>
  <si>
    <t>26830</t>
  </si>
  <si>
    <t>NP/8486</t>
  </si>
  <si>
    <t>26818</t>
  </si>
  <si>
    <t>NP/8487</t>
  </si>
  <si>
    <t>26817</t>
  </si>
  <si>
    <t>NP/8488</t>
  </si>
  <si>
    <t>26816</t>
  </si>
  <si>
    <t>NP/8489</t>
  </si>
  <si>
    <t>26787</t>
  </si>
  <si>
    <t>8057078</t>
  </si>
  <si>
    <t>NP/8490</t>
  </si>
  <si>
    <t>5436/92282</t>
  </si>
  <si>
    <t>NP/8491</t>
  </si>
  <si>
    <t>26750/26749/83234</t>
  </si>
  <si>
    <t>NP/8492</t>
  </si>
  <si>
    <t>NP/8493</t>
  </si>
  <si>
    <t>86396</t>
  </si>
  <si>
    <t>NP/8494</t>
  </si>
  <si>
    <t>25805</t>
  </si>
  <si>
    <t>8057569</t>
  </si>
  <si>
    <t>NP/8495</t>
  </si>
  <si>
    <t>KAYALPADA</t>
  </si>
  <si>
    <t>26408/26407</t>
  </si>
  <si>
    <t>NP/8496</t>
  </si>
  <si>
    <t>26415</t>
  </si>
  <si>
    <t>NP/8497</t>
  </si>
  <si>
    <t>ANGUL</t>
  </si>
  <si>
    <t>86393/87444</t>
  </si>
  <si>
    <t>NP/8498</t>
  </si>
  <si>
    <t>TALCHER</t>
  </si>
  <si>
    <t>26095</t>
  </si>
  <si>
    <t>NP/8499</t>
  </si>
  <si>
    <t>26259/26260</t>
  </si>
  <si>
    <t>8058058</t>
  </si>
  <si>
    <t>NP/8500</t>
  </si>
  <si>
    <t>26903</t>
  </si>
  <si>
    <t>NP/8501</t>
  </si>
  <si>
    <t>25766/26798</t>
  </si>
  <si>
    <t>NP/8502</t>
  </si>
  <si>
    <t>25829/2386/0616</t>
  </si>
  <si>
    <t>NP/8503</t>
  </si>
  <si>
    <t>25835</t>
  </si>
  <si>
    <t>8058055</t>
  </si>
  <si>
    <t>NP/8504</t>
  </si>
  <si>
    <t xml:space="preserve"> SAPTASAJYA</t>
  </si>
  <si>
    <t>69081/88224</t>
  </si>
  <si>
    <t>NP/8505</t>
  </si>
  <si>
    <t xml:space="preserve"> TUMUSINGHA</t>
  </si>
  <si>
    <t>88221/87981/66455</t>
  </si>
  <si>
    <t>NP/8506</t>
  </si>
  <si>
    <t>26799</t>
  </si>
  <si>
    <t>NP/8507</t>
  </si>
  <si>
    <t>26688</t>
  </si>
  <si>
    <t>NP/8508</t>
  </si>
  <si>
    <t xml:space="preserve">BHUBAN </t>
  </si>
  <si>
    <t>26774/7975</t>
  </si>
  <si>
    <t>NP/8509</t>
  </si>
  <si>
    <t>25819/8340</t>
  </si>
  <si>
    <t>NP/8510</t>
  </si>
  <si>
    <t>26842</t>
  </si>
  <si>
    <t>NP/8511</t>
  </si>
  <si>
    <t>26808</t>
  </si>
  <si>
    <t>NP/8512</t>
  </si>
  <si>
    <t>85678/26838</t>
  </si>
  <si>
    <t>NP/8513</t>
  </si>
  <si>
    <t>26121</t>
  </si>
  <si>
    <t>NP/8514</t>
  </si>
  <si>
    <t>26501/26819</t>
  </si>
  <si>
    <t>NP/8515</t>
  </si>
  <si>
    <t>26850</t>
  </si>
  <si>
    <t>NP/8516</t>
  </si>
  <si>
    <t>KANHEIPUR</t>
  </si>
  <si>
    <t>82757/26122/26854</t>
  </si>
  <si>
    <t>NP/8517</t>
  </si>
  <si>
    <t>26874/26875</t>
  </si>
  <si>
    <t>8058054</t>
  </si>
  <si>
    <t>NP/8518</t>
  </si>
  <si>
    <t xml:space="preserve"> BADAPUT</t>
  </si>
  <si>
    <t>26879/26878/26877/26846/26881/26880/26797/87833</t>
  </si>
  <si>
    <t>NP/8519</t>
  </si>
  <si>
    <t>26815/26814/26813</t>
  </si>
  <si>
    <t>NP/8520</t>
  </si>
  <si>
    <t>26775/92526</t>
  </si>
  <si>
    <t>NP/8521</t>
  </si>
  <si>
    <t>BOLAGARH</t>
  </si>
  <si>
    <t>26834/26897/26898/26896/85003/82815/58384</t>
  </si>
  <si>
    <t>NP/8522</t>
  </si>
  <si>
    <t>26905</t>
  </si>
  <si>
    <t>NP/8523</t>
  </si>
  <si>
    <t>CHATABAR</t>
  </si>
  <si>
    <t>26653/26428/26828</t>
  </si>
  <si>
    <t>NP/8524</t>
  </si>
  <si>
    <t>BAHADACHHAK</t>
  </si>
  <si>
    <t>87836/86221</t>
  </si>
  <si>
    <t>8059662</t>
  </si>
  <si>
    <t>19/9/2024</t>
  </si>
  <si>
    <t>NP/8525</t>
  </si>
  <si>
    <t>5059/26971</t>
  </si>
  <si>
    <t>NP/8526</t>
  </si>
  <si>
    <t xml:space="preserve">26869/25198/87962                   </t>
  </si>
  <si>
    <t>NP/8527</t>
  </si>
  <si>
    <t>26119</t>
  </si>
  <si>
    <t>NP/8528</t>
  </si>
  <si>
    <t>26123</t>
  </si>
  <si>
    <t>8059580</t>
  </si>
  <si>
    <t>NP/8529</t>
  </si>
  <si>
    <t>26671/87957/26853/26858/26857</t>
  </si>
  <si>
    <t>NP/8530</t>
  </si>
  <si>
    <t>NP/8531</t>
  </si>
  <si>
    <t>26862/26956/92660</t>
  </si>
  <si>
    <t>8059885</t>
  </si>
  <si>
    <t>NP/8532</t>
  </si>
  <si>
    <t>26882/26884</t>
  </si>
  <si>
    <t>NP/8533</t>
  </si>
  <si>
    <t>26489</t>
  </si>
  <si>
    <t>NP/8534</t>
  </si>
  <si>
    <t>92277/92651</t>
  </si>
  <si>
    <t>NP/8535</t>
  </si>
  <si>
    <t>BALITUTHA</t>
  </si>
  <si>
    <t>82569</t>
  </si>
  <si>
    <t>NP/8536</t>
  </si>
  <si>
    <t>GODA</t>
  </si>
  <si>
    <t>82563</t>
  </si>
  <si>
    <t>NP/8537</t>
  </si>
  <si>
    <t>88232</t>
  </si>
  <si>
    <t>8059583</t>
  </si>
  <si>
    <t>NP/8538</t>
  </si>
  <si>
    <t>ERAM</t>
  </si>
  <si>
    <t>25982</t>
  </si>
  <si>
    <t>NP/8539</t>
  </si>
  <si>
    <t>NP/8540</t>
  </si>
  <si>
    <t>85640/92659</t>
  </si>
  <si>
    <t>NP/8541</t>
  </si>
  <si>
    <t>BETADA</t>
  </si>
  <si>
    <t>26812/85565</t>
  </si>
  <si>
    <t>NP/8542</t>
  </si>
  <si>
    <t>25386/85628/87850</t>
  </si>
  <si>
    <t>NP/8543</t>
  </si>
  <si>
    <t>26961/26979/26960</t>
  </si>
  <si>
    <t>8060747</t>
  </si>
  <si>
    <t>NP/8552</t>
  </si>
  <si>
    <t>26978/26948</t>
  </si>
  <si>
    <t>NP/8553</t>
  </si>
  <si>
    <t>26090/26946</t>
  </si>
  <si>
    <t>NP/8554</t>
  </si>
  <si>
    <t>26011</t>
  </si>
  <si>
    <t>NP/8555</t>
  </si>
  <si>
    <t>NP/8556</t>
  </si>
  <si>
    <t>SERAGADA</t>
  </si>
  <si>
    <t>26056</t>
  </si>
  <si>
    <t>NP/8557</t>
  </si>
  <si>
    <t>3445/26450/26449</t>
  </si>
  <si>
    <t>NP/8558</t>
  </si>
  <si>
    <t>26055/83506</t>
  </si>
  <si>
    <t>NP/8559</t>
  </si>
  <si>
    <t>4770</t>
  </si>
  <si>
    <t>8060740</t>
  </si>
  <si>
    <t>NP/8560</t>
  </si>
  <si>
    <t>SAKHIGOPAL</t>
  </si>
  <si>
    <t>26913/26678/26994</t>
  </si>
  <si>
    <t>NP/8561</t>
  </si>
  <si>
    <t>NP/8562</t>
  </si>
  <si>
    <t>BENTAPUR</t>
  </si>
  <si>
    <t>26758/82951</t>
  </si>
  <si>
    <t>NP/8563</t>
  </si>
  <si>
    <t>26421</t>
  </si>
  <si>
    <t>8060856</t>
  </si>
  <si>
    <t>NP/8564</t>
  </si>
  <si>
    <t>KORAI</t>
  </si>
  <si>
    <t>27007/27009</t>
  </si>
  <si>
    <t>8060742</t>
  </si>
  <si>
    <t>NP/8544</t>
  </si>
  <si>
    <t>4995</t>
  </si>
  <si>
    <t>NP/8545</t>
  </si>
  <si>
    <t>26866</t>
  </si>
  <si>
    <t>NP/8546</t>
  </si>
  <si>
    <t>26580</t>
  </si>
  <si>
    <t>NP/8547</t>
  </si>
  <si>
    <t>26855</t>
  </si>
  <si>
    <t>NP/8548</t>
  </si>
  <si>
    <t>KOSALA</t>
  </si>
  <si>
    <t>25743/4993</t>
  </si>
  <si>
    <t>NP/8549</t>
  </si>
  <si>
    <t>87439</t>
  </si>
  <si>
    <t>NP/8550</t>
  </si>
  <si>
    <t>CHHELIAPADA</t>
  </si>
  <si>
    <t>87442/26949</t>
  </si>
  <si>
    <t>NP/8551</t>
  </si>
  <si>
    <t>26973</t>
  </si>
  <si>
    <t>8060749</t>
  </si>
  <si>
    <t>NP/8565</t>
  </si>
  <si>
    <t>92627/26584/26539</t>
  </si>
  <si>
    <t>NP/8566</t>
  </si>
  <si>
    <t>26826</t>
  </si>
  <si>
    <t>NP/8567</t>
  </si>
  <si>
    <t>26192</t>
  </si>
  <si>
    <t>NP/8568</t>
  </si>
  <si>
    <t>26843</t>
  </si>
  <si>
    <t>NP/8569</t>
  </si>
  <si>
    <t>26865/26615</t>
  </si>
  <si>
    <t>NP/8570</t>
  </si>
  <si>
    <t>26773/27000/26317</t>
  </si>
  <si>
    <t>NP/8571</t>
  </si>
  <si>
    <t>26051</t>
  </si>
  <si>
    <t>8062189</t>
  </si>
  <si>
    <t>20/9/2024</t>
  </si>
  <si>
    <t>NP/8572</t>
  </si>
  <si>
    <t>NP/8573</t>
  </si>
  <si>
    <t>26995</t>
  </si>
  <si>
    <t>NP/8574</t>
  </si>
  <si>
    <t>79759/80187/85438</t>
  </si>
  <si>
    <t>NP/8575</t>
  </si>
  <si>
    <t>87958</t>
  </si>
  <si>
    <t>8062051</t>
  </si>
  <si>
    <t>NP/8577</t>
  </si>
  <si>
    <t>27056</t>
  </si>
  <si>
    <t>8059426</t>
  </si>
  <si>
    <t>NP/8576</t>
  </si>
  <si>
    <t>26950</t>
  </si>
  <si>
    <t>8062326</t>
  </si>
  <si>
    <t>NP/8578</t>
  </si>
  <si>
    <t>27071</t>
  </si>
  <si>
    <t>NP/8579</t>
  </si>
  <si>
    <t>25836</t>
  </si>
  <si>
    <t>NP/8580</t>
  </si>
  <si>
    <t>87328</t>
  </si>
  <si>
    <t>NP/8581</t>
  </si>
  <si>
    <t>85697</t>
  </si>
  <si>
    <t>8063361</t>
  </si>
  <si>
    <t>NP/8584</t>
  </si>
  <si>
    <t>G UDAYAGIRI</t>
  </si>
  <si>
    <t>27052/27049</t>
  </si>
  <si>
    <t>NP/8585</t>
  </si>
  <si>
    <t>27053/87697</t>
  </si>
  <si>
    <t>NP/8587</t>
  </si>
  <si>
    <t>27106/27104</t>
  </si>
  <si>
    <t>NP/8588</t>
  </si>
  <si>
    <t>ODAGAON</t>
  </si>
  <si>
    <t>85004/82818/25998</t>
  </si>
  <si>
    <t>8063330</t>
  </si>
  <si>
    <t>NP/8582</t>
  </si>
  <si>
    <t>RAMAGIRI</t>
  </si>
  <si>
    <t>87394</t>
  </si>
  <si>
    <t>NP/8583</t>
  </si>
  <si>
    <t>38737/41009</t>
  </si>
  <si>
    <t>NP/8589</t>
  </si>
  <si>
    <t>RAIGHAR</t>
  </si>
  <si>
    <t>86823</t>
  </si>
  <si>
    <t>NP/8590</t>
  </si>
  <si>
    <t>PAPADAHANDI</t>
  </si>
  <si>
    <t>86816/84591</t>
  </si>
  <si>
    <t>NP/8591</t>
  </si>
  <si>
    <t>27094</t>
  </si>
  <si>
    <t>NP/8592</t>
  </si>
  <si>
    <t>27091</t>
  </si>
  <si>
    <t>NP/8593</t>
  </si>
  <si>
    <t>27082</t>
  </si>
  <si>
    <t>8064247</t>
  </si>
  <si>
    <t>NP/8602</t>
  </si>
  <si>
    <t>26283</t>
  </si>
  <si>
    <t>NP/8603</t>
  </si>
  <si>
    <t>27098/27099</t>
  </si>
  <si>
    <t>NP/8604</t>
  </si>
  <si>
    <t>83222</t>
  </si>
  <si>
    <t>NP/8605</t>
  </si>
  <si>
    <t>GAGUA</t>
  </si>
  <si>
    <t>83262</t>
  </si>
  <si>
    <t>NP/8606</t>
  </si>
  <si>
    <t>84033</t>
  </si>
  <si>
    <t>NP/8607</t>
  </si>
  <si>
    <t>86394</t>
  </si>
  <si>
    <t>NP/8608</t>
  </si>
  <si>
    <t>GOPA KENDRAPARA</t>
  </si>
  <si>
    <t>86230/86403</t>
  </si>
  <si>
    <t>8063407</t>
  </si>
  <si>
    <t>NP/8594</t>
  </si>
  <si>
    <t>26435</t>
  </si>
  <si>
    <t>NP/8595</t>
  </si>
  <si>
    <t>25641/25642</t>
  </si>
  <si>
    <t>NP/8596</t>
  </si>
  <si>
    <t>26581/26582</t>
  </si>
  <si>
    <t>NP/8597</t>
  </si>
  <si>
    <t>26762</t>
  </si>
  <si>
    <t>NP/8598</t>
  </si>
  <si>
    <t>BHOGADA</t>
  </si>
  <si>
    <t>27112/27111/26849/26848/26847/26831</t>
  </si>
  <si>
    <t>NP/8599</t>
  </si>
  <si>
    <t>27064</t>
  </si>
  <si>
    <t>NP/8600</t>
  </si>
  <si>
    <t>26924</t>
  </si>
  <si>
    <t>NP/8601</t>
  </si>
  <si>
    <t>26511/26918</t>
  </si>
  <si>
    <t>8063793</t>
  </si>
  <si>
    <t>NP/8609</t>
  </si>
  <si>
    <t>JANGHIRA</t>
  </si>
  <si>
    <t>26455/26454</t>
  </si>
  <si>
    <t>NP/8610</t>
  </si>
  <si>
    <t>4724/26760/91088</t>
  </si>
  <si>
    <t>NP/8611</t>
  </si>
  <si>
    <t>27033/27035</t>
  </si>
  <si>
    <t>NP/8612</t>
  </si>
  <si>
    <t>26502</t>
  </si>
  <si>
    <t>NP/8613</t>
  </si>
  <si>
    <t>26982</t>
  </si>
  <si>
    <t>NP/8614</t>
  </si>
  <si>
    <t>27024</t>
  </si>
  <si>
    <t>NP/8615</t>
  </si>
  <si>
    <t>26611/27005</t>
  </si>
  <si>
    <t>NP/8616</t>
  </si>
  <si>
    <t>27011/6891/6892/6876/7010/8574/7953/5689/8807</t>
  </si>
  <si>
    <t>8063947</t>
  </si>
  <si>
    <t>NP/8617</t>
  </si>
  <si>
    <t>CHARAMPA</t>
  </si>
  <si>
    <t>26476</t>
  </si>
  <si>
    <t>NP/8618</t>
  </si>
  <si>
    <t>27087</t>
  </si>
  <si>
    <t>NP/8619</t>
  </si>
  <si>
    <t>CHHAYAL SINGH</t>
  </si>
  <si>
    <t>25981/87845</t>
  </si>
  <si>
    <t>NP/8620</t>
  </si>
  <si>
    <t>NALANGA</t>
  </si>
  <si>
    <t>25985</t>
  </si>
  <si>
    <t>NP/8621</t>
  </si>
  <si>
    <t>26887</t>
  </si>
  <si>
    <t>NP/8622</t>
  </si>
  <si>
    <t>AKHUAPADA</t>
  </si>
  <si>
    <t>85614/26662</t>
  </si>
  <si>
    <t>21/9/2024</t>
  </si>
  <si>
    <t>NP/8623</t>
  </si>
  <si>
    <t>27124</t>
  </si>
  <si>
    <t>NP/8627</t>
  </si>
  <si>
    <t>BADAPADANA</t>
  </si>
  <si>
    <t>85680/85023/27179</t>
  </si>
  <si>
    <t>NP/8628</t>
  </si>
  <si>
    <t>26969</t>
  </si>
  <si>
    <t>NP/8629</t>
  </si>
  <si>
    <t>27167</t>
  </si>
  <si>
    <t>NP/8630</t>
  </si>
  <si>
    <t>NP/8631</t>
  </si>
  <si>
    <t>27206</t>
  </si>
  <si>
    <t>NP/8632</t>
  </si>
  <si>
    <t>27154</t>
  </si>
  <si>
    <t>NP/8633</t>
  </si>
  <si>
    <t>27144/81681</t>
  </si>
  <si>
    <t>NP/8634</t>
  </si>
  <si>
    <t>JANLA</t>
  </si>
  <si>
    <t>27182</t>
  </si>
  <si>
    <t>NP/8635</t>
  </si>
  <si>
    <t>27222</t>
  </si>
  <si>
    <t>NP/8636</t>
  </si>
  <si>
    <t>27276/27277/27275</t>
  </si>
  <si>
    <t>NP/8624</t>
  </si>
  <si>
    <t>86397</t>
  </si>
  <si>
    <t>NP/8625</t>
  </si>
  <si>
    <t>84030</t>
  </si>
  <si>
    <t>NP/8626</t>
  </si>
  <si>
    <t>TINIMUHANI</t>
  </si>
  <si>
    <t>82472</t>
  </si>
  <si>
    <t>NP/8637</t>
  </si>
  <si>
    <t>CHANDANESWAR</t>
  </si>
  <si>
    <t>7788/</t>
  </si>
  <si>
    <t>NP/8638</t>
  </si>
  <si>
    <t>27283</t>
  </si>
  <si>
    <t>NP/8639</t>
  </si>
  <si>
    <t>KURUDA</t>
  </si>
  <si>
    <t>27229</t>
  </si>
  <si>
    <t>NP/8640</t>
  </si>
  <si>
    <t>27176</t>
  </si>
  <si>
    <t>NP/8641</t>
  </si>
  <si>
    <t>27150/27149/27095</t>
  </si>
  <si>
    <t>NP/8642</t>
  </si>
  <si>
    <t>27258</t>
  </si>
  <si>
    <t>NP/8643</t>
  </si>
  <si>
    <t>27249</t>
  </si>
  <si>
    <t>NP/8644</t>
  </si>
  <si>
    <t>MARKONA</t>
  </si>
  <si>
    <t>86420/88338</t>
  </si>
  <si>
    <t>NP/8645</t>
  </si>
  <si>
    <t>TELKOI</t>
  </si>
  <si>
    <t>26909/64790</t>
  </si>
  <si>
    <t>NP/8646</t>
  </si>
  <si>
    <t xml:space="preserve"> GHOSAR</t>
  </si>
  <si>
    <t>9672</t>
  </si>
  <si>
    <t>NP/8647</t>
  </si>
  <si>
    <t xml:space="preserve"> KISHORENAGAR</t>
  </si>
  <si>
    <t>27097/26860/87440</t>
  </si>
  <si>
    <t>NP/8648</t>
  </si>
  <si>
    <t>25290</t>
  </si>
  <si>
    <t>NP/8649</t>
  </si>
  <si>
    <t>26915/27151</t>
  </si>
  <si>
    <t>NP/8650</t>
  </si>
  <si>
    <t>27135</t>
  </si>
  <si>
    <t>NP/8651</t>
  </si>
  <si>
    <t>27030</t>
  </si>
  <si>
    <t>NP/8652</t>
  </si>
  <si>
    <t>27185</t>
  </si>
  <si>
    <t>NP/8653</t>
  </si>
  <si>
    <t xml:space="preserve">KANISI </t>
  </si>
  <si>
    <t>27231/27232</t>
  </si>
  <si>
    <t>NP/8654</t>
  </si>
  <si>
    <t>27261/27292/27293/27294/27295</t>
  </si>
  <si>
    <t>NP/8655</t>
  </si>
  <si>
    <t>KARAPALLI</t>
  </si>
  <si>
    <t>26800/26793/83288</t>
  </si>
  <si>
    <t>NP/8656</t>
  </si>
  <si>
    <t>3562</t>
  </si>
  <si>
    <t>NP/8657</t>
  </si>
  <si>
    <t>27177/27178/27207/27285/27286/27287</t>
  </si>
  <si>
    <t>NP/8658</t>
  </si>
  <si>
    <t>BILAHAT</t>
  </si>
  <si>
    <t>83213</t>
  </si>
  <si>
    <t>NP/8659</t>
  </si>
  <si>
    <t>27327</t>
  </si>
  <si>
    <t>NP/8660</t>
  </si>
  <si>
    <t>27254</t>
  </si>
  <si>
    <t>NP/8661</t>
  </si>
  <si>
    <t>27361</t>
  </si>
  <si>
    <t>NP/8662</t>
  </si>
  <si>
    <t>27266</t>
  </si>
  <si>
    <t>NP/8663</t>
  </si>
  <si>
    <t>27290</t>
  </si>
  <si>
    <t>NP/8664</t>
  </si>
  <si>
    <t>27337/27360</t>
  </si>
  <si>
    <t>NP/8665</t>
  </si>
  <si>
    <t>83335</t>
  </si>
  <si>
    <t>NP/8666</t>
  </si>
  <si>
    <t>27320</t>
  </si>
  <si>
    <t>NP/8667</t>
  </si>
  <si>
    <t>26873</t>
  </si>
  <si>
    <t>NP/8668</t>
  </si>
  <si>
    <t>BAHANAGA</t>
  </si>
  <si>
    <t>NP/8669</t>
  </si>
  <si>
    <t>27330/27331/27338/27333/27334/27332/27349/27335</t>
  </si>
  <si>
    <t>NP/8670</t>
  </si>
  <si>
    <t>27158/27157/27159/27160/27161/27164</t>
  </si>
  <si>
    <t>NP/8671</t>
  </si>
  <si>
    <t>81559</t>
  </si>
  <si>
    <t>NP/8672</t>
  </si>
  <si>
    <t>27248/27046/27040</t>
  </si>
  <si>
    <t>NP/8673</t>
  </si>
  <si>
    <t>BETANATI</t>
  </si>
  <si>
    <t>26426/87782/26412</t>
  </si>
  <si>
    <t>202/558/564/555/ 556/553/562/559/ 560/561/563</t>
  </si>
  <si>
    <t>6481/6503/6447/ 6445/6495/6656</t>
  </si>
  <si>
    <t>6624/6701/621/619/620/704/700/702/ 622/623/737</t>
  </si>
  <si>
    <t>26319/26293/26152/26546/26068/ 26675/26086</t>
  </si>
  <si>
    <t>26398/26399/26721/26452/26543/ 26780/26712/26711</t>
  </si>
  <si>
    <t>26308/26232/26209/26288/26725/ 26307/26544/26545</t>
  </si>
  <si>
    <t>25783/5308/26790/25786/7835/0185/ 9756/5017/6220</t>
  </si>
  <si>
    <t>26451/82942/ 87397/87832</t>
  </si>
  <si>
    <t>26885/25643/ 54686/4687</t>
  </si>
  <si>
    <t>5355/26698/26694/ 26695/26696/26697/ 26955/26699</t>
  </si>
  <si>
    <t>25976/26348/ 81495/87840</t>
  </si>
  <si>
    <t>26934/26935/26936/ 26937/26943</t>
  </si>
  <si>
    <t>27025/27026/ 27062/27074</t>
  </si>
  <si>
    <t>27175/27162/ 83497/84998</t>
  </si>
  <si>
    <t>26613/3019/ 26210/4626</t>
  </si>
  <si>
    <t>26658/26659/ 26660/26661</t>
  </si>
  <si>
    <t>6516/6513/6512/ 6515/6514</t>
  </si>
  <si>
    <t>26414/25822/ 80216/80154</t>
  </si>
  <si>
    <t>26349/26425/ 26344/26343</t>
  </si>
  <si>
    <t>26483/80149/ 80211/88530</t>
  </si>
  <si>
    <t>27259/27239/27237/ 27255/27253</t>
  </si>
  <si>
    <t>(RUPEES THREE LAKH FORTY FIVE THOUSAND TWO HUNDRED FORTY NINE ONLY)</t>
  </si>
  <si>
    <t>3560/26689/26690/ 3083/4721/26391/ 3310</t>
  </si>
  <si>
    <t>BILL NO. : 21191</t>
  </si>
</sst>
</file>

<file path=xl/styles.xml><?xml version="1.0" encoding="utf-8"?>
<styleSheet xmlns="http://schemas.openxmlformats.org/spreadsheetml/2006/main">
  <numFmts count="1">
    <numFmt numFmtId="164" formatCode="dd/mm/yyyy;@"/>
  </numFmts>
  <fonts count="18">
    <font>
      <sz val="11"/>
      <color theme="1"/>
      <name val="Calibri"/>
      <family val="2"/>
    </font>
    <font>
      <sz val="11"/>
      <color theme="1"/>
      <name val="Calibri"/>
      <family val="2"/>
      <scheme val="minor"/>
    </font>
    <font>
      <sz val="11"/>
      <color theme="1"/>
      <name val="Calibri"/>
      <family val="2"/>
      <scheme val="minor"/>
    </font>
    <font>
      <sz val="11"/>
      <color theme="1"/>
      <name val="Calibri"/>
      <family val="2"/>
    </font>
    <font>
      <b/>
      <sz val="11"/>
      <color theme="1"/>
      <name val="Calibri"/>
      <family val="2"/>
    </font>
    <font>
      <b/>
      <sz val="11"/>
      <color theme="1"/>
      <name val="Arial"/>
      <family val="2"/>
    </font>
    <font>
      <b/>
      <sz val="10.5"/>
      <color theme="1"/>
      <name val="Calibri"/>
      <family val="2"/>
    </font>
    <font>
      <b/>
      <sz val="10"/>
      <color theme="1"/>
      <name val="Calibri"/>
      <family val="2"/>
    </font>
    <font>
      <b/>
      <sz val="10"/>
      <color theme="1"/>
      <name val="Calibri"/>
      <family val="2"/>
      <scheme val="minor"/>
    </font>
    <font>
      <b/>
      <sz val="10"/>
      <color theme="1"/>
      <name val="Arial"/>
      <family val="2"/>
    </font>
    <font>
      <b/>
      <u/>
      <sz val="10"/>
      <color theme="1"/>
      <name val="Calibri"/>
      <family val="2"/>
    </font>
    <font>
      <b/>
      <sz val="10"/>
      <color theme="1"/>
      <name val="Segoe UI"/>
      <family val="2"/>
    </font>
    <font>
      <b/>
      <sz val="10"/>
      <color theme="1"/>
      <name val="Kinnari"/>
    </font>
    <font>
      <b/>
      <u/>
      <sz val="10"/>
      <color theme="1"/>
      <name val="Calibri"/>
      <family val="2"/>
      <scheme val="minor"/>
    </font>
    <font>
      <b/>
      <sz val="12"/>
      <color theme="1"/>
      <name val="Calibri"/>
      <family val="2"/>
    </font>
    <font>
      <sz val="11"/>
      <name val="Calibri"/>
      <family val="2"/>
    </font>
    <font>
      <b/>
      <sz val="11"/>
      <color theme="1"/>
      <name val="Kinnari"/>
    </font>
    <font>
      <b/>
      <sz val="12"/>
      <color theme="1"/>
      <name val="Arial"/>
      <family val="2"/>
    </font>
  </fonts>
  <fills count="3">
    <fill>
      <patternFill patternType="none"/>
    </fill>
    <fill>
      <patternFill patternType="gray125"/>
    </fill>
    <fill>
      <patternFill patternType="solid">
        <fgColor theme="0"/>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4">
    <xf numFmtId="0" fontId="0" fillId="0" borderId="0"/>
    <xf numFmtId="0" fontId="2" fillId="0" borderId="0"/>
    <xf numFmtId="0" fontId="3" fillId="0" borderId="0"/>
    <xf numFmtId="0" fontId="3" fillId="0" borderId="0"/>
    <xf numFmtId="0" fontId="3" fillId="0" borderId="0"/>
    <xf numFmtId="0" fontId="1" fillId="0" borderId="0"/>
    <xf numFmtId="0" fontId="1" fillId="0" borderId="0"/>
    <xf numFmtId="0" fontId="3" fillId="0" borderId="0"/>
    <xf numFmtId="0" fontId="1" fillId="0" borderId="0"/>
    <xf numFmtId="0" fontId="1" fillId="0" borderId="0"/>
    <xf numFmtId="0" fontId="3" fillId="0" borderId="0"/>
    <xf numFmtId="0" fontId="1" fillId="0" borderId="0"/>
    <xf numFmtId="0" fontId="3" fillId="0" borderId="0"/>
    <xf numFmtId="0" fontId="1" fillId="0" borderId="0"/>
  </cellStyleXfs>
  <cellXfs count="89">
    <xf numFmtId="0" fontId="0" fillId="0" borderId="0" xfId="0"/>
    <xf numFmtId="0" fontId="0" fillId="0" borderId="0" xfId="0" applyAlignment="1">
      <alignment horizontal="center"/>
    </xf>
    <xf numFmtId="0" fontId="5" fillId="2" borderId="0" xfId="0" applyFont="1" applyFill="1" applyAlignment="1">
      <alignment horizontal="left" vertical="center"/>
    </xf>
    <xf numFmtId="0" fontId="4" fillId="2" borderId="0" xfId="0" applyFont="1" applyFill="1" applyBorder="1" applyAlignment="1">
      <alignment vertical="center"/>
    </xf>
    <xf numFmtId="0" fontId="5" fillId="2" borderId="0" xfId="0" applyFont="1" applyFill="1" applyBorder="1" applyAlignment="1">
      <alignment horizontal="left" vertical="center"/>
    </xf>
    <xf numFmtId="0" fontId="5" fillId="2" borderId="0" xfId="0" applyNumberFormat="1" applyFont="1" applyFill="1" applyBorder="1" applyAlignment="1">
      <alignment horizontal="left" vertical="center"/>
    </xf>
    <xf numFmtId="0" fontId="0" fillId="0" borderId="0" xfId="0" applyFont="1"/>
    <xf numFmtId="0" fontId="0" fillId="0" borderId="5" xfId="0" applyFont="1" applyBorder="1" applyAlignment="1">
      <alignment horizontal="center"/>
    </xf>
    <xf numFmtId="0" fontId="0" fillId="0" borderId="0" xfId="0" applyFont="1" applyBorder="1"/>
    <xf numFmtId="0" fontId="0" fillId="0" borderId="6" xfId="0" applyFont="1" applyBorder="1"/>
    <xf numFmtId="0" fontId="4" fillId="0" borderId="10" xfId="0" applyFont="1" applyBorder="1" applyAlignment="1">
      <alignment horizontal="center"/>
    </xf>
    <xf numFmtId="0" fontId="4" fillId="0" borderId="11" xfId="0" applyFont="1" applyBorder="1" applyAlignment="1">
      <alignment horizontal="center"/>
    </xf>
    <xf numFmtId="2" fontId="4" fillId="0" borderId="12" xfId="0" applyNumberFormat="1" applyFont="1" applyBorder="1" applyAlignment="1">
      <alignment horizontal="right" vertical="center"/>
    </xf>
    <xf numFmtId="0" fontId="4" fillId="2" borderId="0" xfId="0" applyNumberFormat="1" applyFont="1" applyFill="1" applyAlignment="1">
      <alignment horizontal="left" vertical="center"/>
    </xf>
    <xf numFmtId="0" fontId="4" fillId="0" borderId="2" xfId="0" applyFont="1" applyBorder="1" applyAlignment="1">
      <alignment horizontal="center"/>
    </xf>
    <xf numFmtId="0" fontId="4" fillId="0" borderId="0" xfId="0" applyFont="1" applyAlignment="1">
      <alignment horizontal="left" vertical="center"/>
    </xf>
    <xf numFmtId="0" fontId="7" fillId="2" borderId="0" xfId="0" applyFont="1" applyFill="1" applyAlignment="1">
      <alignment horizontal="left"/>
    </xf>
    <xf numFmtId="2" fontId="4" fillId="0" borderId="8" xfId="0" applyNumberFormat="1" applyFont="1" applyBorder="1" applyAlignment="1">
      <alignment vertical="center"/>
    </xf>
    <xf numFmtId="2" fontId="4" fillId="0" borderId="9" xfId="0" applyNumberFormat="1" applyFont="1" applyBorder="1" applyAlignment="1">
      <alignment vertical="center"/>
    </xf>
    <xf numFmtId="0" fontId="7" fillId="2" borderId="0" xfId="0" applyFont="1" applyFill="1" applyBorder="1" applyAlignment="1">
      <alignment horizontal="center" vertical="center" wrapText="1"/>
    </xf>
    <xf numFmtId="2" fontId="0" fillId="0" borderId="0" xfId="0" applyNumberFormat="1"/>
    <xf numFmtId="0" fontId="4" fillId="0" borderId="7" xfId="0" applyFont="1" applyBorder="1" applyAlignment="1">
      <alignment horizontal="center" vertical="center"/>
    </xf>
    <xf numFmtId="2" fontId="4" fillId="0" borderId="8" xfId="0" applyNumberFormat="1" applyFont="1" applyBorder="1" applyAlignment="1">
      <alignment horizontal="center" vertical="center"/>
    </xf>
    <xf numFmtId="0" fontId="9" fillId="2" borderId="0" xfId="0" applyFont="1" applyFill="1" applyBorder="1" applyAlignment="1">
      <alignment horizontal="left" vertical="center"/>
    </xf>
    <xf numFmtId="164" fontId="7" fillId="2" borderId="0" xfId="0" applyNumberFormat="1" applyFont="1" applyFill="1" applyBorder="1" applyAlignment="1">
      <alignment horizontal="center" vertical="center"/>
    </xf>
    <xf numFmtId="0" fontId="9" fillId="2" borderId="0" xfId="0" applyFont="1" applyFill="1" applyBorder="1" applyAlignment="1">
      <alignment horizontal="center" vertical="center"/>
    </xf>
    <xf numFmtId="0" fontId="9" fillId="2" borderId="0" xfId="0" applyFont="1" applyFill="1" applyBorder="1" applyAlignment="1">
      <alignment vertical="center"/>
    </xf>
    <xf numFmtId="0" fontId="7" fillId="2" borderId="0" xfId="0" applyFont="1" applyFill="1" applyAlignment="1">
      <alignment horizontal="left" vertical="center"/>
    </xf>
    <xf numFmtId="0" fontId="7" fillId="2" borderId="0" xfId="0" applyFont="1" applyFill="1" applyAlignment="1">
      <alignment vertical="center" wrapText="1"/>
    </xf>
    <xf numFmtId="0" fontId="7" fillId="2" borderId="0" xfId="0" applyNumberFormat="1" applyFont="1" applyFill="1" applyAlignment="1">
      <alignment horizontal="left" vertical="center"/>
    </xf>
    <xf numFmtId="0" fontId="7" fillId="2" borderId="0" xfId="0" applyFont="1" applyFill="1" applyBorder="1" applyAlignment="1">
      <alignment horizontal="center" vertical="center"/>
    </xf>
    <xf numFmtId="0" fontId="7" fillId="2" borderId="0" xfId="0" applyNumberFormat="1" applyFont="1" applyFill="1" applyAlignment="1">
      <alignment horizontal="center" vertical="center"/>
    </xf>
    <xf numFmtId="0" fontId="9" fillId="2" borderId="0" xfId="0" applyNumberFormat="1" applyFont="1" applyFill="1" applyBorder="1" applyAlignment="1">
      <alignment horizontal="left" vertical="center"/>
    </xf>
    <xf numFmtId="164" fontId="10" fillId="2" borderId="0" xfId="0" applyNumberFormat="1" applyFont="1" applyFill="1" applyBorder="1" applyAlignment="1">
      <alignment horizontal="center" vertical="center"/>
    </xf>
    <xf numFmtId="0" fontId="11" fillId="2" borderId="0" xfId="0" applyFont="1" applyFill="1" applyBorder="1" applyAlignment="1">
      <alignment vertical="center" wrapText="1"/>
    </xf>
    <xf numFmtId="0" fontId="7" fillId="2" borderId="0" xfId="0" applyNumberFormat="1" applyFont="1" applyFill="1" applyBorder="1" applyAlignment="1">
      <alignment horizontal="center" vertical="center"/>
    </xf>
    <xf numFmtId="0" fontId="7" fillId="2" borderId="0" xfId="0" applyFont="1" applyFill="1" applyBorder="1" applyAlignment="1">
      <alignment vertical="center" wrapText="1"/>
    </xf>
    <xf numFmtId="0" fontId="12" fillId="2" borderId="0" xfId="0" applyFont="1" applyFill="1" applyBorder="1" applyAlignment="1">
      <alignment horizontal="center" vertical="center" wrapText="1"/>
    </xf>
    <xf numFmtId="0" fontId="7" fillId="2" borderId="0" xfId="0" applyFont="1" applyFill="1" applyAlignment="1">
      <alignment horizontal="center" vertical="center"/>
    </xf>
    <xf numFmtId="0" fontId="7" fillId="2" borderId="0" xfId="0" applyFont="1" applyFill="1" applyAlignment="1">
      <alignment vertical="center"/>
    </xf>
    <xf numFmtId="0" fontId="16" fillId="2" borderId="1" xfId="0" applyFont="1" applyFill="1" applyBorder="1" applyAlignment="1">
      <alignment horizontal="center" vertical="center" wrapText="1"/>
    </xf>
    <xf numFmtId="2" fontId="16" fillId="2" borderId="1" xfId="0" applyNumberFormat="1" applyFont="1" applyFill="1" applyBorder="1" applyAlignment="1">
      <alignment horizontal="right" vertical="center" wrapText="1"/>
    </xf>
    <xf numFmtId="2" fontId="16" fillId="2" borderId="1" xfId="0" applyNumberFormat="1" applyFont="1" applyFill="1" applyBorder="1" applyAlignment="1">
      <alignment horizontal="center" vertical="center" wrapText="1"/>
    </xf>
    <xf numFmtId="0" fontId="15" fillId="0" borderId="1" xfId="0" applyFont="1" applyBorder="1" applyAlignment="1">
      <alignment horizontal="center" vertical="center"/>
    </xf>
    <xf numFmtId="0" fontId="0" fillId="0" borderId="1" xfId="0" applyBorder="1" applyAlignment="1">
      <alignment horizontal="center" vertical="center"/>
    </xf>
    <xf numFmtId="0" fontId="0" fillId="0" borderId="1" xfId="0" applyBorder="1" applyAlignment="1">
      <alignment vertical="center"/>
    </xf>
    <xf numFmtId="0" fontId="0" fillId="0" borderId="1" xfId="0" applyBorder="1" applyAlignment="1">
      <alignment vertical="center" wrapText="1"/>
    </xf>
    <xf numFmtId="0" fontId="0" fillId="0" borderId="1" xfId="0" applyBorder="1" applyAlignment="1">
      <alignment horizontal="right" vertical="center"/>
    </xf>
    <xf numFmtId="0" fontId="0" fillId="2" borderId="1" xfId="0" applyFill="1" applyBorder="1" applyAlignment="1">
      <alignment vertical="center" wrapText="1"/>
    </xf>
    <xf numFmtId="0" fontId="15" fillId="0" borderId="1" xfId="0" applyFont="1" applyBorder="1" applyAlignment="1">
      <alignment vertical="center" wrapText="1"/>
    </xf>
    <xf numFmtId="0" fontId="0" fillId="0" borderId="0" xfId="0" applyAlignment="1">
      <alignment vertical="center"/>
    </xf>
    <xf numFmtId="0" fontId="8" fillId="2" borderId="0" xfId="0" applyFont="1" applyFill="1" applyAlignment="1">
      <alignment horizontal="center" vertical="center"/>
    </xf>
    <xf numFmtId="164" fontId="13" fillId="2" borderId="0" xfId="0" applyNumberFormat="1" applyFont="1" applyFill="1" applyBorder="1" applyAlignment="1">
      <alignment horizontal="center" vertical="center"/>
    </xf>
    <xf numFmtId="0" fontId="8" fillId="2" borderId="0" xfId="0" applyNumberFormat="1" applyFont="1" applyFill="1" applyBorder="1" applyAlignment="1">
      <alignment horizontal="center" vertical="center"/>
    </xf>
    <xf numFmtId="0" fontId="8" fillId="2" borderId="0" xfId="0" applyFont="1" applyFill="1" applyAlignment="1">
      <alignment horizontal="center" vertical="center" wrapText="1"/>
    </xf>
    <xf numFmtId="0" fontId="8" fillId="2" borderId="0" xfId="0" applyNumberFormat="1" applyFont="1" applyFill="1" applyAlignment="1">
      <alignment horizontal="center" vertical="center"/>
    </xf>
    <xf numFmtId="0" fontId="8" fillId="2" borderId="0" xfId="0" applyFont="1" applyFill="1" applyAlignment="1">
      <alignment vertical="center" wrapText="1"/>
    </xf>
    <xf numFmtId="0" fontId="8" fillId="2" borderId="0" xfId="0" applyFont="1" applyFill="1" applyBorder="1" applyAlignment="1">
      <alignment vertical="center" wrapText="1"/>
    </xf>
    <xf numFmtId="0" fontId="8" fillId="2" borderId="0" xfId="0" applyFont="1" applyFill="1" applyBorder="1" applyAlignment="1">
      <alignment horizontal="center" vertical="center"/>
    </xf>
    <xf numFmtId="0" fontId="16" fillId="2" borderId="1" xfId="0" applyFont="1" applyFill="1" applyBorder="1" applyAlignment="1">
      <alignment horizontal="right" vertical="center" wrapText="1"/>
    </xf>
    <xf numFmtId="0" fontId="7" fillId="2" borderId="0" xfId="0" applyFont="1" applyFill="1" applyAlignment="1">
      <alignment horizontal="right" vertical="center"/>
    </xf>
    <xf numFmtId="164" fontId="7" fillId="2" borderId="0" xfId="0" applyNumberFormat="1" applyFont="1" applyFill="1" applyAlignment="1">
      <alignment horizontal="center" vertical="center"/>
    </xf>
    <xf numFmtId="0" fontId="7" fillId="2" borderId="0" xfId="0" applyFont="1" applyFill="1" applyAlignment="1">
      <alignment horizontal="center" vertical="center" wrapText="1"/>
    </xf>
    <xf numFmtId="2" fontId="7" fillId="2" borderId="0" xfId="0" applyNumberFormat="1" applyFont="1" applyFill="1" applyAlignment="1">
      <alignment vertical="center" wrapText="1"/>
    </xf>
    <xf numFmtId="0" fontId="7" fillId="2" borderId="2" xfId="0" applyFont="1" applyFill="1" applyBorder="1" applyAlignment="1">
      <alignment horizontal="center" vertical="center"/>
    </xf>
    <xf numFmtId="0" fontId="7" fillId="2" borderId="16" xfId="0" applyFont="1" applyFill="1" applyBorder="1" applyAlignment="1">
      <alignment horizontal="center" vertical="center"/>
    </xf>
    <xf numFmtId="0" fontId="7" fillId="2" borderId="4" xfId="0" applyNumberFormat="1" applyFont="1" applyFill="1" applyBorder="1" applyAlignment="1">
      <alignment horizontal="center" vertical="center"/>
    </xf>
    <xf numFmtId="0" fontId="8" fillId="2" borderId="0" xfId="0" applyNumberFormat="1" applyFont="1" applyFill="1" applyAlignment="1">
      <alignment horizontal="left" vertical="center"/>
    </xf>
    <xf numFmtId="0" fontId="7" fillId="2" borderId="0" xfId="0" applyNumberFormat="1" applyFont="1" applyFill="1" applyAlignment="1">
      <alignment vertical="center"/>
    </xf>
    <xf numFmtId="0" fontId="8" fillId="2" borderId="0" xfId="0" applyFont="1" applyFill="1" applyAlignment="1">
      <alignment horizontal="left" vertical="center"/>
    </xf>
    <xf numFmtId="0" fontId="17" fillId="2" borderId="0" xfId="0" applyFont="1" applyFill="1" applyBorder="1" applyAlignment="1">
      <alignment horizontal="left" vertical="center"/>
    </xf>
    <xf numFmtId="0" fontId="17" fillId="2" borderId="0" xfId="0" applyNumberFormat="1" applyFont="1" applyFill="1" applyBorder="1" applyAlignment="1">
      <alignment horizontal="left" vertical="center"/>
    </xf>
    <xf numFmtId="0" fontId="15" fillId="2" borderId="1" xfId="0" applyFont="1" applyFill="1" applyBorder="1" applyAlignment="1">
      <alignment vertical="center" wrapText="1"/>
    </xf>
    <xf numFmtId="0" fontId="7" fillId="2" borderId="0" xfId="0" applyFont="1" applyFill="1" applyBorder="1" applyAlignment="1">
      <alignment horizontal="right" vertical="center" wrapText="1"/>
    </xf>
    <xf numFmtId="0" fontId="7" fillId="2" borderId="1" xfId="0" applyNumberFormat="1" applyFont="1" applyFill="1" applyBorder="1" applyAlignment="1">
      <alignment horizontal="center" vertical="center"/>
    </xf>
    <xf numFmtId="0" fontId="7" fillId="2" borderId="17" xfId="0" applyNumberFormat="1" applyFont="1" applyFill="1" applyBorder="1" applyAlignment="1">
      <alignment horizontal="center" vertical="center"/>
    </xf>
    <xf numFmtId="0" fontId="14" fillId="0" borderId="0" xfId="0" applyFont="1" applyAlignment="1">
      <alignment horizontal="left" vertical="center"/>
    </xf>
    <xf numFmtId="0" fontId="16" fillId="2" borderId="18" xfId="0" applyFont="1" applyFill="1" applyBorder="1" applyAlignment="1">
      <alignment horizontal="right" vertical="center" wrapText="1"/>
    </xf>
    <xf numFmtId="0" fontId="16" fillId="2" borderId="19" xfId="0" applyFont="1" applyFill="1" applyBorder="1" applyAlignment="1">
      <alignment horizontal="right" vertical="center" wrapText="1"/>
    </xf>
    <xf numFmtId="0" fontId="16" fillId="2" borderId="20" xfId="0" applyFont="1" applyFill="1" applyBorder="1" applyAlignment="1">
      <alignment horizontal="right"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7" xfId="0" applyFont="1" applyBorder="1" applyAlignment="1">
      <alignment horizontal="center"/>
    </xf>
    <xf numFmtId="0" fontId="4" fillId="0" borderId="8" xfId="0" applyFont="1" applyBorder="1" applyAlignment="1">
      <alignment horizontal="center"/>
    </xf>
    <xf numFmtId="0" fontId="4" fillId="0" borderId="9" xfId="0" applyFont="1" applyBorder="1" applyAlignment="1">
      <alignment horizontal="center"/>
    </xf>
    <xf numFmtId="0" fontId="6" fillId="0" borderId="13" xfId="0" applyFont="1" applyBorder="1" applyAlignment="1">
      <alignment horizontal="right" vertical="center"/>
    </xf>
    <xf numFmtId="0" fontId="6" fillId="0" borderId="14" xfId="0" applyFont="1" applyBorder="1" applyAlignment="1">
      <alignment horizontal="right" vertical="center"/>
    </xf>
    <xf numFmtId="0" fontId="6" fillId="0" borderId="15" xfId="0" applyFont="1" applyBorder="1" applyAlignment="1">
      <alignment horizontal="right" vertical="center"/>
    </xf>
  </cellXfs>
  <cellStyles count="14">
    <cellStyle name="Normal" xfId="0" builtinId="0"/>
    <cellStyle name="Normal 2" xfId="1"/>
    <cellStyle name="Normal 2 2" xfId="2"/>
    <cellStyle name="Normal 2 2 2" xfId="6"/>
    <cellStyle name="Normal 2 2 2 2" xfId="7"/>
    <cellStyle name="Normal 2 2 2 2 2" xfId="9"/>
    <cellStyle name="Normal 2 2 2 2 2 2" xfId="4"/>
    <cellStyle name="Normal 2 2 2 2 2 3" xfId="10"/>
    <cellStyle name="Normal 2 2 3" xfId="12"/>
    <cellStyle name="Normal 2 3" xfId="3"/>
    <cellStyle name="Normal 2 4" xfId="11"/>
    <cellStyle name="Normal 3" xfId="5"/>
    <cellStyle name="Normal 3 2" xfId="8"/>
    <cellStyle name="Normal 4" xfId="13"/>
  </cellStyles>
  <dxfs count="44">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M395"/>
  <sheetViews>
    <sheetView tabSelected="1" topLeftCell="A370" zoomScale="130" zoomScaleNormal="130" workbookViewId="0">
      <selection activeCell="P383" sqref="P383"/>
    </sheetView>
  </sheetViews>
  <sheetFormatPr defaultRowHeight="12.75"/>
  <cols>
    <col min="1" max="1" width="6.140625" style="31" customWidth="1"/>
    <col min="2" max="2" width="6" style="61" bestFit="1" customWidth="1"/>
    <col min="3" max="3" width="8.7109375" style="31" bestFit="1" customWidth="1"/>
    <col min="4" max="4" width="9.42578125" style="62" customWidth="1"/>
    <col min="5" max="5" width="10.28515625" style="39" bestFit="1" customWidth="1"/>
    <col min="6" max="6" width="9" style="31" customWidth="1"/>
    <col min="7" max="7" width="19" style="63" customWidth="1"/>
    <col min="8" max="8" width="20.140625" style="28" customWidth="1"/>
    <col min="9" max="9" width="7.140625" style="39" customWidth="1"/>
    <col min="10" max="10" width="9.7109375" style="39" customWidth="1"/>
    <col min="11" max="11" width="9.28515625" style="68" customWidth="1"/>
    <col min="12" max="12" width="6.42578125" style="39" customWidth="1"/>
    <col min="13" max="13" width="11.28515625" style="39" bestFit="1" customWidth="1"/>
    <col min="14" max="16" width="9.140625" style="39"/>
    <col min="17" max="17" width="11.42578125" style="39" bestFit="1" customWidth="1"/>
    <col min="18" max="16384" width="9.140625" style="39"/>
  </cols>
  <sheetData>
    <row r="1" spans="1:13" ht="5.0999999999999996" customHeight="1"/>
    <row r="2" spans="1:13" s="30" customFormat="1" ht="15">
      <c r="A2" s="23" t="s">
        <v>3</v>
      </c>
      <c r="B2" s="24"/>
      <c r="C2" s="25"/>
      <c r="D2" s="25"/>
      <c r="E2" s="26"/>
      <c r="F2" s="27"/>
      <c r="G2" s="28"/>
      <c r="H2" s="28"/>
      <c r="I2" s="29"/>
      <c r="K2" s="23" t="s">
        <v>29</v>
      </c>
      <c r="L2" s="50"/>
      <c r="M2" s="27"/>
    </row>
    <row r="3" spans="1:13" s="30" customFormat="1" ht="15">
      <c r="A3" s="23" t="s">
        <v>4</v>
      </c>
      <c r="B3" s="24"/>
      <c r="C3" s="25"/>
      <c r="D3" s="25"/>
      <c r="E3" s="26"/>
      <c r="F3" s="31"/>
      <c r="G3" s="28"/>
      <c r="H3" s="28"/>
      <c r="I3" s="29"/>
      <c r="K3" s="23" t="s">
        <v>898</v>
      </c>
      <c r="L3" s="50"/>
      <c r="M3" s="27"/>
    </row>
    <row r="4" spans="1:13" s="30" customFormat="1" ht="15">
      <c r="A4" s="32" t="s">
        <v>5</v>
      </c>
      <c r="B4" s="33"/>
      <c r="C4" s="25"/>
      <c r="D4" s="25"/>
      <c r="E4" s="34"/>
      <c r="F4" s="35"/>
      <c r="G4" s="36"/>
      <c r="H4" s="28"/>
      <c r="I4" s="29"/>
      <c r="K4" s="32" t="s">
        <v>126</v>
      </c>
      <c r="L4" s="50"/>
      <c r="M4" s="27"/>
    </row>
    <row r="5" spans="1:13" s="30" customFormat="1" ht="15">
      <c r="A5" s="32" t="s">
        <v>6</v>
      </c>
      <c r="B5" s="33"/>
      <c r="C5" s="25"/>
      <c r="D5" s="25"/>
      <c r="E5" s="37"/>
      <c r="F5" s="35"/>
      <c r="G5" s="28"/>
      <c r="H5" s="28"/>
      <c r="I5" s="29"/>
      <c r="K5" s="32" t="s">
        <v>0</v>
      </c>
      <c r="L5" s="50"/>
      <c r="M5" s="27"/>
    </row>
    <row r="6" spans="1:13" s="30" customFormat="1" ht="15">
      <c r="A6" s="35"/>
      <c r="B6" s="33"/>
      <c r="C6" s="35"/>
      <c r="D6" s="38"/>
      <c r="E6" s="39"/>
      <c r="F6" s="35"/>
      <c r="G6" s="28"/>
      <c r="H6" s="28"/>
      <c r="I6" s="29"/>
      <c r="K6" s="32" t="s">
        <v>7</v>
      </c>
      <c r="L6" s="50"/>
      <c r="M6" s="27"/>
    </row>
    <row r="7" spans="1:13" s="30" customFormat="1" ht="15.75">
      <c r="A7" s="51"/>
      <c r="B7" s="52"/>
      <c r="C7" s="53"/>
      <c r="D7" s="54"/>
      <c r="E7" s="51"/>
      <c r="F7" s="55"/>
      <c r="G7" s="56"/>
      <c r="H7" s="57"/>
      <c r="I7" s="58"/>
      <c r="J7" s="58"/>
      <c r="K7" s="76"/>
      <c r="L7" s="76"/>
    </row>
    <row r="8" spans="1:13" s="19" customFormat="1" ht="30">
      <c r="A8" s="40" t="s">
        <v>26</v>
      </c>
      <c r="B8" s="40" t="s">
        <v>25</v>
      </c>
      <c r="C8" s="40" t="s">
        <v>24</v>
      </c>
      <c r="D8" s="40" t="s">
        <v>8</v>
      </c>
      <c r="E8" s="40" t="s">
        <v>9</v>
      </c>
      <c r="F8" s="40" t="s">
        <v>10</v>
      </c>
      <c r="G8" s="40" t="s">
        <v>11</v>
      </c>
      <c r="H8" s="40" t="s">
        <v>12</v>
      </c>
      <c r="I8" s="40" t="s">
        <v>13</v>
      </c>
      <c r="J8" s="40" t="s">
        <v>14</v>
      </c>
      <c r="K8" s="40" t="s">
        <v>15</v>
      </c>
      <c r="L8" s="42" t="s">
        <v>16</v>
      </c>
      <c r="M8" s="42" t="s">
        <v>17</v>
      </c>
    </row>
    <row r="9" spans="1:13" s="19" customFormat="1" ht="15">
      <c r="A9" s="40">
        <v>1</v>
      </c>
      <c r="B9" s="40">
        <v>1</v>
      </c>
      <c r="C9" s="44" t="s">
        <v>128</v>
      </c>
      <c r="D9" s="44" t="s">
        <v>30</v>
      </c>
      <c r="E9" s="45" t="s">
        <v>129</v>
      </c>
      <c r="F9" s="45" t="s">
        <v>130</v>
      </c>
      <c r="G9" s="46" t="s">
        <v>131</v>
      </c>
      <c r="H9" s="46" t="s">
        <v>132</v>
      </c>
      <c r="I9" s="47">
        <v>28</v>
      </c>
      <c r="J9" s="47">
        <v>441</v>
      </c>
      <c r="K9" s="59"/>
      <c r="L9" s="41"/>
      <c r="M9" s="41"/>
    </row>
    <row r="10" spans="1:13" s="19" customFormat="1" ht="15">
      <c r="A10" s="40">
        <f>A9+1</f>
        <v>2</v>
      </c>
      <c r="B10" s="40"/>
      <c r="C10" s="44"/>
      <c r="D10" s="44"/>
      <c r="E10" s="45" t="s">
        <v>129</v>
      </c>
      <c r="F10" s="45" t="s">
        <v>133</v>
      </c>
      <c r="G10" s="46" t="s">
        <v>31</v>
      </c>
      <c r="H10" s="46" t="s">
        <v>134</v>
      </c>
      <c r="I10" s="47">
        <v>8</v>
      </c>
      <c r="J10" s="47">
        <v>228</v>
      </c>
      <c r="K10" s="59"/>
      <c r="L10" s="41"/>
      <c r="M10" s="41"/>
    </row>
    <row r="11" spans="1:13" s="19" customFormat="1" ht="15">
      <c r="A11" s="40"/>
      <c r="B11" s="40"/>
      <c r="C11" s="40"/>
      <c r="D11" s="40"/>
      <c r="E11" s="40"/>
      <c r="F11" s="40"/>
      <c r="G11" s="46"/>
      <c r="H11" s="40"/>
      <c r="I11" s="59">
        <f>SUM(I9:I10)</f>
        <v>36</v>
      </c>
      <c r="J11" s="59">
        <f>SUM(J9:J10)</f>
        <v>669</v>
      </c>
      <c r="K11" s="59">
        <v>1500</v>
      </c>
      <c r="L11" s="41">
        <v>2.33</v>
      </c>
      <c r="M11" s="41">
        <f>K11*L11</f>
        <v>3495</v>
      </c>
    </row>
    <row r="12" spans="1:13" s="19" customFormat="1" ht="15">
      <c r="A12" s="40">
        <v>3</v>
      </c>
      <c r="B12" s="40">
        <v>2</v>
      </c>
      <c r="C12" s="44" t="s">
        <v>135</v>
      </c>
      <c r="D12" s="44" t="s">
        <v>30</v>
      </c>
      <c r="E12" s="45" t="s">
        <v>129</v>
      </c>
      <c r="F12" s="45" t="s">
        <v>136</v>
      </c>
      <c r="G12" s="46" t="s">
        <v>76</v>
      </c>
      <c r="H12" s="46" t="s">
        <v>137</v>
      </c>
      <c r="I12" s="47">
        <v>40</v>
      </c>
      <c r="J12" s="47">
        <v>1089</v>
      </c>
      <c r="K12" s="59"/>
      <c r="L12" s="41"/>
      <c r="M12" s="41"/>
    </row>
    <row r="13" spans="1:13" s="19" customFormat="1" ht="15">
      <c r="A13" s="40">
        <f>A12+1</f>
        <v>4</v>
      </c>
      <c r="B13" s="40"/>
      <c r="C13" s="44"/>
      <c r="D13" s="44"/>
      <c r="E13" s="45" t="s">
        <v>129</v>
      </c>
      <c r="F13" s="45" t="s">
        <v>138</v>
      </c>
      <c r="G13" s="46" t="s">
        <v>81</v>
      </c>
      <c r="H13" s="46" t="s">
        <v>139</v>
      </c>
      <c r="I13" s="47">
        <v>39</v>
      </c>
      <c r="J13" s="47">
        <v>357</v>
      </c>
      <c r="K13" s="59"/>
      <c r="L13" s="41"/>
      <c r="M13" s="41"/>
    </row>
    <row r="14" spans="1:13" s="19" customFormat="1" ht="15">
      <c r="A14" s="40">
        <f t="shared" ref="A14:A15" si="0">A13+1</f>
        <v>5</v>
      </c>
      <c r="B14" s="40"/>
      <c r="C14" s="44"/>
      <c r="D14" s="44"/>
      <c r="E14" s="45" t="s">
        <v>129</v>
      </c>
      <c r="F14" s="45" t="s">
        <v>140</v>
      </c>
      <c r="G14" s="46" t="s">
        <v>141</v>
      </c>
      <c r="H14" s="46" t="s">
        <v>142</v>
      </c>
      <c r="I14" s="47">
        <v>6</v>
      </c>
      <c r="J14" s="47">
        <v>92</v>
      </c>
      <c r="K14" s="59"/>
      <c r="L14" s="41"/>
      <c r="M14" s="41"/>
    </row>
    <row r="15" spans="1:13" s="19" customFormat="1" ht="15">
      <c r="A15" s="40">
        <f t="shared" si="0"/>
        <v>6</v>
      </c>
      <c r="B15" s="40"/>
      <c r="C15" s="44"/>
      <c r="D15" s="44"/>
      <c r="E15" s="45" t="s">
        <v>129</v>
      </c>
      <c r="F15" s="45" t="s">
        <v>143</v>
      </c>
      <c r="G15" s="46" t="s">
        <v>81</v>
      </c>
      <c r="H15" s="46" t="s">
        <v>144</v>
      </c>
      <c r="I15" s="47">
        <v>20</v>
      </c>
      <c r="J15" s="47">
        <v>60</v>
      </c>
      <c r="K15" s="59"/>
      <c r="L15" s="41"/>
      <c r="M15" s="41"/>
    </row>
    <row r="16" spans="1:13" s="19" customFormat="1" ht="15">
      <c r="A16" s="40"/>
      <c r="B16" s="40"/>
      <c r="C16" s="40"/>
      <c r="D16" s="40"/>
      <c r="E16" s="40"/>
      <c r="F16" s="40"/>
      <c r="G16" s="48"/>
      <c r="H16" s="40"/>
      <c r="I16" s="59">
        <f>SUM(I12:I15)</f>
        <v>105</v>
      </c>
      <c r="J16" s="59">
        <f>SUM(J12:J15)</f>
        <v>1598</v>
      </c>
      <c r="K16" s="59">
        <v>1598</v>
      </c>
      <c r="L16" s="41">
        <v>2.33</v>
      </c>
      <c r="M16" s="41">
        <f>K16*L16</f>
        <v>3723.34</v>
      </c>
    </row>
    <row r="17" spans="1:13" s="19" customFormat="1" ht="15">
      <c r="A17" s="40">
        <v>7</v>
      </c>
      <c r="B17" s="40">
        <v>3</v>
      </c>
      <c r="C17" s="44" t="s">
        <v>145</v>
      </c>
      <c r="D17" s="44" t="s">
        <v>30</v>
      </c>
      <c r="E17" s="45" t="s">
        <v>129</v>
      </c>
      <c r="F17" s="45" t="s">
        <v>146</v>
      </c>
      <c r="G17" s="48" t="s">
        <v>147</v>
      </c>
      <c r="H17" s="46" t="s">
        <v>148</v>
      </c>
      <c r="I17" s="47">
        <v>1</v>
      </c>
      <c r="J17" s="47">
        <v>20</v>
      </c>
      <c r="K17" s="59"/>
      <c r="L17" s="41"/>
      <c r="M17" s="41"/>
    </row>
    <row r="18" spans="1:13" s="19" customFormat="1" ht="15">
      <c r="A18" s="40">
        <f>A17+1</f>
        <v>8</v>
      </c>
      <c r="B18" s="40"/>
      <c r="C18" s="44"/>
      <c r="D18" s="44"/>
      <c r="E18" s="45" t="s">
        <v>129</v>
      </c>
      <c r="F18" s="45" t="s">
        <v>149</v>
      </c>
      <c r="G18" s="48" t="s">
        <v>51</v>
      </c>
      <c r="H18" s="46" t="s">
        <v>150</v>
      </c>
      <c r="I18" s="47">
        <v>1</v>
      </c>
      <c r="J18" s="47">
        <v>4</v>
      </c>
      <c r="K18" s="59"/>
      <c r="L18" s="41"/>
      <c r="M18" s="41"/>
    </row>
    <row r="19" spans="1:13" s="19" customFormat="1" ht="30">
      <c r="A19" s="40">
        <f t="shared" ref="A19:A20" si="1">A18+1</f>
        <v>9</v>
      </c>
      <c r="B19" s="40"/>
      <c r="C19" s="44"/>
      <c r="D19" s="44"/>
      <c r="E19" s="45" t="s">
        <v>129</v>
      </c>
      <c r="F19" s="45" t="s">
        <v>151</v>
      </c>
      <c r="G19" s="48" t="s">
        <v>152</v>
      </c>
      <c r="H19" s="46" t="s">
        <v>894</v>
      </c>
      <c r="I19" s="47">
        <v>36</v>
      </c>
      <c r="J19" s="47">
        <v>375</v>
      </c>
      <c r="K19" s="59"/>
      <c r="L19" s="41"/>
      <c r="M19" s="41"/>
    </row>
    <row r="20" spans="1:13" s="19" customFormat="1" ht="15">
      <c r="A20" s="40">
        <f t="shared" si="1"/>
        <v>10</v>
      </c>
      <c r="B20" s="40"/>
      <c r="C20" s="44"/>
      <c r="D20" s="44"/>
      <c r="E20" s="45" t="s">
        <v>129</v>
      </c>
      <c r="F20" s="45" t="s">
        <v>153</v>
      </c>
      <c r="G20" s="48" t="s">
        <v>147</v>
      </c>
      <c r="H20" s="46" t="s">
        <v>154</v>
      </c>
      <c r="I20" s="47">
        <v>2</v>
      </c>
      <c r="J20" s="47">
        <v>2</v>
      </c>
      <c r="K20" s="59"/>
      <c r="L20" s="41"/>
      <c r="M20" s="41"/>
    </row>
    <row r="21" spans="1:13" s="19" customFormat="1" ht="15">
      <c r="A21" s="40"/>
      <c r="B21" s="40"/>
      <c r="C21" s="40"/>
      <c r="D21" s="40"/>
      <c r="E21" s="40"/>
      <c r="F21" s="40"/>
      <c r="G21" s="48"/>
      <c r="H21" s="40"/>
      <c r="I21" s="59">
        <f>SUM(I17:I20)</f>
        <v>40</v>
      </c>
      <c r="J21" s="59">
        <f>SUM(J17:J20)</f>
        <v>401</v>
      </c>
      <c r="K21" s="59">
        <v>1500</v>
      </c>
      <c r="L21" s="41">
        <v>2.33</v>
      </c>
      <c r="M21" s="41">
        <f>K21*L21</f>
        <v>3495</v>
      </c>
    </row>
    <row r="22" spans="1:13" s="19" customFormat="1" ht="15">
      <c r="A22" s="40">
        <v>11</v>
      </c>
      <c r="B22" s="40">
        <v>4</v>
      </c>
      <c r="C22" s="44" t="s">
        <v>155</v>
      </c>
      <c r="D22" s="44" t="s">
        <v>30</v>
      </c>
      <c r="E22" s="45" t="s">
        <v>129</v>
      </c>
      <c r="F22" s="45" t="s">
        <v>156</v>
      </c>
      <c r="G22" s="48" t="s">
        <v>57</v>
      </c>
      <c r="H22" s="46" t="s">
        <v>157</v>
      </c>
      <c r="I22" s="47">
        <v>31</v>
      </c>
      <c r="J22" s="47">
        <v>254</v>
      </c>
      <c r="K22" s="59"/>
      <c r="L22" s="41"/>
      <c r="M22" s="41"/>
    </row>
    <row r="23" spans="1:13" s="19" customFormat="1" ht="15" customHeight="1">
      <c r="A23" s="40">
        <f>A22+1</f>
        <v>12</v>
      </c>
      <c r="B23" s="40"/>
      <c r="C23" s="44"/>
      <c r="D23" s="44"/>
      <c r="E23" s="45" t="s">
        <v>129</v>
      </c>
      <c r="F23" s="45" t="s">
        <v>158</v>
      </c>
      <c r="G23" s="48" t="s">
        <v>58</v>
      </c>
      <c r="H23" s="46" t="s">
        <v>159</v>
      </c>
      <c r="I23" s="47">
        <v>5</v>
      </c>
      <c r="J23" s="47">
        <v>92</v>
      </c>
      <c r="K23" s="59"/>
      <c r="L23" s="41"/>
      <c r="M23" s="41"/>
    </row>
    <row r="24" spans="1:13" s="19" customFormat="1" ht="15">
      <c r="A24" s="40">
        <f t="shared" ref="A24:A28" si="2">A23+1</f>
        <v>13</v>
      </c>
      <c r="B24" s="40"/>
      <c r="C24" s="44"/>
      <c r="D24" s="44"/>
      <c r="E24" s="45" t="s">
        <v>129</v>
      </c>
      <c r="F24" s="45" t="s">
        <v>160</v>
      </c>
      <c r="G24" s="46" t="s">
        <v>161</v>
      </c>
      <c r="H24" s="46" t="s">
        <v>162</v>
      </c>
      <c r="I24" s="47">
        <v>31</v>
      </c>
      <c r="J24" s="47">
        <v>477</v>
      </c>
      <c r="K24" s="59"/>
      <c r="L24" s="41"/>
      <c r="M24" s="41"/>
    </row>
    <row r="25" spans="1:13" s="19" customFormat="1" ht="15">
      <c r="A25" s="40">
        <f t="shared" si="2"/>
        <v>14</v>
      </c>
      <c r="B25" s="40"/>
      <c r="C25" s="44"/>
      <c r="D25" s="44"/>
      <c r="E25" s="45" t="s">
        <v>129</v>
      </c>
      <c r="F25" s="45" t="s">
        <v>163</v>
      </c>
      <c r="G25" s="46" t="s">
        <v>61</v>
      </c>
      <c r="H25" s="46" t="s">
        <v>164</v>
      </c>
      <c r="I25" s="47">
        <v>54</v>
      </c>
      <c r="J25" s="47">
        <v>261</v>
      </c>
      <c r="K25" s="59"/>
      <c r="L25" s="41"/>
      <c r="M25" s="41"/>
    </row>
    <row r="26" spans="1:13" s="19" customFormat="1" ht="30">
      <c r="A26" s="40">
        <f t="shared" si="2"/>
        <v>15</v>
      </c>
      <c r="B26" s="40"/>
      <c r="C26" s="44"/>
      <c r="D26" s="44"/>
      <c r="E26" s="45" t="s">
        <v>129</v>
      </c>
      <c r="F26" s="45" t="s">
        <v>165</v>
      </c>
      <c r="G26" s="46" t="s">
        <v>116</v>
      </c>
      <c r="H26" s="46" t="s">
        <v>893</v>
      </c>
      <c r="I26" s="47">
        <v>53</v>
      </c>
      <c r="J26" s="47">
        <v>565</v>
      </c>
      <c r="K26" s="59"/>
      <c r="L26" s="41"/>
      <c r="M26" s="41"/>
    </row>
    <row r="27" spans="1:13" s="19" customFormat="1" ht="15">
      <c r="A27" s="40">
        <f t="shared" si="2"/>
        <v>16</v>
      </c>
      <c r="B27" s="40"/>
      <c r="C27" s="44"/>
      <c r="D27" s="44"/>
      <c r="E27" s="45" t="s">
        <v>129</v>
      </c>
      <c r="F27" s="45" t="s">
        <v>166</v>
      </c>
      <c r="G27" s="46" t="s">
        <v>57</v>
      </c>
      <c r="H27" s="46" t="s">
        <v>167</v>
      </c>
      <c r="I27" s="47">
        <v>21</v>
      </c>
      <c r="J27" s="47">
        <v>398</v>
      </c>
      <c r="K27" s="59"/>
      <c r="L27" s="41"/>
      <c r="M27" s="41"/>
    </row>
    <row r="28" spans="1:13" s="19" customFormat="1" ht="15">
      <c r="A28" s="40">
        <f t="shared" si="2"/>
        <v>17</v>
      </c>
      <c r="B28" s="40"/>
      <c r="C28" s="44"/>
      <c r="D28" s="44"/>
      <c r="E28" s="45" t="s">
        <v>129</v>
      </c>
      <c r="F28" s="45" t="s">
        <v>168</v>
      </c>
      <c r="G28" s="46" t="s">
        <v>61</v>
      </c>
      <c r="H28" s="46" t="s">
        <v>169</v>
      </c>
      <c r="I28" s="47">
        <v>11</v>
      </c>
      <c r="J28" s="47">
        <v>115</v>
      </c>
      <c r="K28" s="59"/>
      <c r="L28" s="41"/>
      <c r="M28" s="41"/>
    </row>
    <row r="29" spans="1:13" s="19" customFormat="1" ht="15">
      <c r="A29" s="40"/>
      <c r="B29" s="40"/>
      <c r="C29" s="40"/>
      <c r="D29" s="40"/>
      <c r="E29" s="40"/>
      <c r="F29" s="40"/>
      <c r="G29" s="46"/>
      <c r="H29" s="40"/>
      <c r="I29" s="59">
        <f>SUM(I22:I28)</f>
        <v>206</v>
      </c>
      <c r="J29" s="59">
        <f>SUM(J22:J28)</f>
        <v>2162</v>
      </c>
      <c r="K29" s="59">
        <v>2500</v>
      </c>
      <c r="L29" s="41">
        <v>2.33</v>
      </c>
      <c r="M29" s="41">
        <f>K29*L29</f>
        <v>5825</v>
      </c>
    </row>
    <row r="30" spans="1:13" s="19" customFormat="1" ht="15">
      <c r="A30" s="40">
        <v>18</v>
      </c>
      <c r="B30" s="40">
        <v>5</v>
      </c>
      <c r="C30" s="44" t="s">
        <v>170</v>
      </c>
      <c r="D30" s="44" t="s">
        <v>30</v>
      </c>
      <c r="E30" s="45" t="s">
        <v>129</v>
      </c>
      <c r="F30" s="45" t="s">
        <v>171</v>
      </c>
      <c r="G30" s="46" t="s">
        <v>90</v>
      </c>
      <c r="H30" s="46" t="s">
        <v>172</v>
      </c>
      <c r="I30" s="47">
        <v>1</v>
      </c>
      <c r="J30" s="47">
        <v>1</v>
      </c>
      <c r="K30" s="59"/>
      <c r="L30" s="41"/>
      <c r="M30" s="41"/>
    </row>
    <row r="31" spans="1:13" s="19" customFormat="1" ht="15">
      <c r="A31" s="40">
        <f>A30+1</f>
        <v>19</v>
      </c>
      <c r="B31" s="40"/>
      <c r="C31" s="44"/>
      <c r="D31" s="44"/>
      <c r="E31" s="45" t="s">
        <v>129</v>
      </c>
      <c r="F31" s="45" t="s">
        <v>173</v>
      </c>
      <c r="G31" s="46" t="s">
        <v>174</v>
      </c>
      <c r="H31" s="46" t="s">
        <v>175</v>
      </c>
      <c r="I31" s="47">
        <v>2</v>
      </c>
      <c r="J31" s="47">
        <v>2</v>
      </c>
      <c r="K31" s="59"/>
      <c r="L31" s="41"/>
      <c r="M31" s="41"/>
    </row>
    <row r="32" spans="1:13" s="19" customFormat="1" ht="15">
      <c r="A32" s="40">
        <f t="shared" ref="A32:A39" si="3">A31+1</f>
        <v>20</v>
      </c>
      <c r="B32" s="40"/>
      <c r="C32" s="44"/>
      <c r="D32" s="44"/>
      <c r="E32" s="45" t="s">
        <v>129</v>
      </c>
      <c r="F32" s="45" t="s">
        <v>176</v>
      </c>
      <c r="G32" s="46" t="s">
        <v>82</v>
      </c>
      <c r="H32" s="46" t="s">
        <v>177</v>
      </c>
      <c r="I32" s="47">
        <v>1</v>
      </c>
      <c r="J32" s="47">
        <v>1</v>
      </c>
      <c r="K32" s="59"/>
      <c r="L32" s="41"/>
      <c r="M32" s="41"/>
    </row>
    <row r="33" spans="1:13" s="19" customFormat="1" ht="15">
      <c r="A33" s="40">
        <f t="shared" si="3"/>
        <v>21</v>
      </c>
      <c r="B33" s="40"/>
      <c r="C33" s="44"/>
      <c r="D33" s="44"/>
      <c r="E33" s="45" t="s">
        <v>129</v>
      </c>
      <c r="F33" s="45" t="s">
        <v>178</v>
      </c>
      <c r="G33" s="46" t="s">
        <v>179</v>
      </c>
      <c r="H33" s="46" t="s">
        <v>180</v>
      </c>
      <c r="I33" s="47">
        <v>6</v>
      </c>
      <c r="J33" s="47">
        <v>133</v>
      </c>
      <c r="K33" s="59"/>
      <c r="L33" s="41"/>
      <c r="M33" s="41"/>
    </row>
    <row r="34" spans="1:13" s="19" customFormat="1" ht="15">
      <c r="A34" s="40">
        <f t="shared" si="3"/>
        <v>22</v>
      </c>
      <c r="B34" s="40"/>
      <c r="C34" s="44"/>
      <c r="D34" s="44"/>
      <c r="E34" s="45" t="s">
        <v>129</v>
      </c>
      <c r="F34" s="45" t="s">
        <v>181</v>
      </c>
      <c r="G34" s="46" t="s">
        <v>174</v>
      </c>
      <c r="H34" s="46" t="s">
        <v>182</v>
      </c>
      <c r="I34" s="47">
        <v>5</v>
      </c>
      <c r="J34" s="47">
        <v>31</v>
      </c>
      <c r="K34" s="59"/>
      <c r="L34" s="41"/>
      <c r="M34" s="41"/>
    </row>
    <row r="35" spans="1:13" s="19" customFormat="1" ht="15">
      <c r="A35" s="40">
        <f t="shared" si="3"/>
        <v>23</v>
      </c>
      <c r="B35" s="40"/>
      <c r="C35" s="44"/>
      <c r="D35" s="44"/>
      <c r="E35" s="45" t="s">
        <v>129</v>
      </c>
      <c r="F35" s="45" t="s">
        <v>183</v>
      </c>
      <c r="G35" s="46" t="s">
        <v>90</v>
      </c>
      <c r="H35" s="46" t="s">
        <v>184</v>
      </c>
      <c r="I35" s="47">
        <v>3</v>
      </c>
      <c r="J35" s="47">
        <v>20</v>
      </c>
      <c r="K35" s="59"/>
      <c r="L35" s="41"/>
      <c r="M35" s="41"/>
    </row>
    <row r="36" spans="1:13" s="19" customFormat="1" ht="15">
      <c r="A36" s="40">
        <f t="shared" si="3"/>
        <v>24</v>
      </c>
      <c r="B36" s="40"/>
      <c r="C36" s="44"/>
      <c r="D36" s="44"/>
      <c r="E36" s="45" t="s">
        <v>129</v>
      </c>
      <c r="F36" s="45" t="s">
        <v>185</v>
      </c>
      <c r="G36" s="46" t="s">
        <v>82</v>
      </c>
      <c r="H36" s="46" t="s">
        <v>186</v>
      </c>
      <c r="I36" s="47">
        <v>16</v>
      </c>
      <c r="J36" s="47">
        <v>199</v>
      </c>
      <c r="K36" s="59"/>
      <c r="L36" s="41"/>
      <c r="M36" s="41"/>
    </row>
    <row r="37" spans="1:13" s="19" customFormat="1" ht="15">
      <c r="A37" s="40">
        <f t="shared" si="3"/>
        <v>25</v>
      </c>
      <c r="B37" s="40"/>
      <c r="C37" s="44"/>
      <c r="D37" s="44"/>
      <c r="E37" s="45" t="s">
        <v>129</v>
      </c>
      <c r="F37" s="45" t="s">
        <v>187</v>
      </c>
      <c r="G37" s="46" t="s">
        <v>57</v>
      </c>
      <c r="H37" s="46" t="s">
        <v>188</v>
      </c>
      <c r="I37" s="47">
        <v>20</v>
      </c>
      <c r="J37" s="47">
        <v>603</v>
      </c>
      <c r="K37" s="59"/>
      <c r="L37" s="41"/>
      <c r="M37" s="41"/>
    </row>
    <row r="38" spans="1:13" s="19" customFormat="1" ht="15">
      <c r="A38" s="40">
        <f t="shared" si="3"/>
        <v>26</v>
      </c>
      <c r="B38" s="40"/>
      <c r="C38" s="44"/>
      <c r="D38" s="44"/>
      <c r="E38" s="45" t="s">
        <v>129</v>
      </c>
      <c r="F38" s="45" t="s">
        <v>189</v>
      </c>
      <c r="G38" s="46" t="s">
        <v>57</v>
      </c>
      <c r="H38" s="46" t="s">
        <v>190</v>
      </c>
      <c r="I38" s="47">
        <v>2</v>
      </c>
      <c r="J38" s="47">
        <v>17</v>
      </c>
      <c r="K38" s="59"/>
      <c r="L38" s="41"/>
      <c r="M38" s="41"/>
    </row>
    <row r="39" spans="1:13" s="19" customFormat="1" ht="15">
      <c r="A39" s="40">
        <f t="shared" si="3"/>
        <v>27</v>
      </c>
      <c r="B39" s="40"/>
      <c r="C39" s="44"/>
      <c r="D39" s="44"/>
      <c r="E39" s="45" t="s">
        <v>129</v>
      </c>
      <c r="F39" s="45" t="s">
        <v>191</v>
      </c>
      <c r="G39" s="46" t="s">
        <v>57</v>
      </c>
      <c r="H39" s="46" t="s">
        <v>192</v>
      </c>
      <c r="I39" s="47">
        <v>26</v>
      </c>
      <c r="J39" s="47">
        <v>678</v>
      </c>
      <c r="K39" s="59"/>
      <c r="L39" s="41"/>
      <c r="M39" s="41"/>
    </row>
    <row r="40" spans="1:13" s="19" customFormat="1" ht="15">
      <c r="A40" s="40"/>
      <c r="B40" s="40"/>
      <c r="C40" s="40"/>
      <c r="D40" s="40"/>
      <c r="E40" s="40"/>
      <c r="F40" s="40"/>
      <c r="G40" s="46"/>
      <c r="H40" s="40"/>
      <c r="I40" s="59">
        <f>SUM(I30:I39)</f>
        <v>82</v>
      </c>
      <c r="J40" s="59">
        <f>SUM(J30:J39)</f>
        <v>1685</v>
      </c>
      <c r="K40" s="59">
        <v>2500</v>
      </c>
      <c r="L40" s="41">
        <v>2.33</v>
      </c>
      <c r="M40" s="41">
        <f>K40*L40</f>
        <v>5825</v>
      </c>
    </row>
    <row r="41" spans="1:13" s="19" customFormat="1" ht="15">
      <c r="A41" s="40">
        <v>28</v>
      </c>
      <c r="B41" s="40">
        <v>6</v>
      </c>
      <c r="C41" s="44" t="s">
        <v>193</v>
      </c>
      <c r="D41" s="43" t="s">
        <v>63</v>
      </c>
      <c r="E41" s="45" t="s">
        <v>129</v>
      </c>
      <c r="F41" s="45" t="s">
        <v>194</v>
      </c>
      <c r="G41" s="49" t="s">
        <v>77</v>
      </c>
      <c r="H41" s="46" t="s">
        <v>195</v>
      </c>
      <c r="I41" s="47">
        <v>1</v>
      </c>
      <c r="J41" s="47">
        <v>1</v>
      </c>
      <c r="K41" s="59"/>
      <c r="L41" s="41"/>
      <c r="M41" s="41"/>
    </row>
    <row r="42" spans="1:13" s="19" customFormat="1" ht="15">
      <c r="A42" s="40">
        <f>A41+1</f>
        <v>29</v>
      </c>
      <c r="B42" s="40"/>
      <c r="C42" s="44"/>
      <c r="D42" s="44"/>
      <c r="E42" s="45" t="s">
        <v>129</v>
      </c>
      <c r="F42" s="45" t="s">
        <v>196</v>
      </c>
      <c r="G42" s="46" t="s">
        <v>78</v>
      </c>
      <c r="H42" s="46" t="s">
        <v>197</v>
      </c>
      <c r="I42" s="47">
        <v>1</v>
      </c>
      <c r="J42" s="47">
        <v>5</v>
      </c>
      <c r="K42" s="59"/>
      <c r="L42" s="41"/>
      <c r="M42" s="41"/>
    </row>
    <row r="43" spans="1:13" s="19" customFormat="1" ht="15">
      <c r="A43" s="40">
        <f t="shared" ref="A43:A81" si="4">A42+1</f>
        <v>30</v>
      </c>
      <c r="B43" s="40"/>
      <c r="C43" s="44"/>
      <c r="D43" s="44"/>
      <c r="E43" s="45" t="s">
        <v>129</v>
      </c>
      <c r="F43" s="45" t="s">
        <v>198</v>
      </c>
      <c r="G43" s="46" t="s">
        <v>78</v>
      </c>
      <c r="H43" s="46" t="s">
        <v>199</v>
      </c>
      <c r="I43" s="47">
        <v>1</v>
      </c>
      <c r="J43" s="47">
        <v>5</v>
      </c>
      <c r="K43" s="59"/>
      <c r="L43" s="41"/>
      <c r="M43" s="41"/>
    </row>
    <row r="44" spans="1:13" s="19" customFormat="1" ht="15">
      <c r="A44" s="40">
        <f t="shared" si="4"/>
        <v>31</v>
      </c>
      <c r="B44" s="40"/>
      <c r="C44" s="44"/>
      <c r="D44" s="44"/>
      <c r="E44" s="45" t="s">
        <v>129</v>
      </c>
      <c r="F44" s="45" t="s">
        <v>200</v>
      </c>
      <c r="G44" s="46" t="s">
        <v>201</v>
      </c>
      <c r="H44" s="46" t="s">
        <v>202</v>
      </c>
      <c r="I44" s="47">
        <v>1</v>
      </c>
      <c r="J44" s="47">
        <v>5</v>
      </c>
      <c r="K44" s="59"/>
      <c r="L44" s="41"/>
      <c r="M44" s="41"/>
    </row>
    <row r="45" spans="1:13" s="19" customFormat="1" ht="15">
      <c r="A45" s="40">
        <f t="shared" si="4"/>
        <v>32</v>
      </c>
      <c r="B45" s="40"/>
      <c r="C45" s="44"/>
      <c r="D45" s="44"/>
      <c r="E45" s="45" t="s">
        <v>129</v>
      </c>
      <c r="F45" s="45" t="s">
        <v>203</v>
      </c>
      <c r="G45" s="46" t="s">
        <v>204</v>
      </c>
      <c r="H45" s="46" t="s">
        <v>205</v>
      </c>
      <c r="I45" s="47">
        <v>1</v>
      </c>
      <c r="J45" s="47">
        <v>5</v>
      </c>
      <c r="K45" s="59"/>
      <c r="L45" s="41"/>
      <c r="M45" s="41"/>
    </row>
    <row r="46" spans="1:13" s="19" customFormat="1" ht="15">
      <c r="A46" s="40">
        <f t="shared" si="4"/>
        <v>33</v>
      </c>
      <c r="B46" s="40"/>
      <c r="C46" s="44"/>
      <c r="D46" s="44"/>
      <c r="E46" s="45" t="s">
        <v>129</v>
      </c>
      <c r="F46" s="45" t="s">
        <v>206</v>
      </c>
      <c r="G46" s="49" t="s">
        <v>77</v>
      </c>
      <c r="H46" s="46" t="s">
        <v>207</v>
      </c>
      <c r="I46" s="47">
        <v>1</v>
      </c>
      <c r="J46" s="47">
        <v>5</v>
      </c>
      <c r="K46" s="59"/>
      <c r="L46" s="41"/>
      <c r="M46" s="41"/>
    </row>
    <row r="47" spans="1:13" s="19" customFormat="1" ht="15">
      <c r="A47" s="40">
        <f t="shared" si="4"/>
        <v>34</v>
      </c>
      <c r="B47" s="40"/>
      <c r="C47" s="44"/>
      <c r="D47" s="44"/>
      <c r="E47" s="45" t="s">
        <v>129</v>
      </c>
      <c r="F47" s="45" t="s">
        <v>208</v>
      </c>
      <c r="G47" s="46" t="s">
        <v>78</v>
      </c>
      <c r="H47" s="46" t="s">
        <v>209</v>
      </c>
      <c r="I47" s="47">
        <v>1</v>
      </c>
      <c r="J47" s="47">
        <v>5</v>
      </c>
      <c r="K47" s="59"/>
      <c r="L47" s="41"/>
      <c r="M47" s="41"/>
    </row>
    <row r="48" spans="1:13" s="19" customFormat="1" ht="15">
      <c r="A48" s="40">
        <f t="shared" si="4"/>
        <v>35</v>
      </c>
      <c r="B48" s="40"/>
      <c r="C48" s="44"/>
      <c r="D48" s="44"/>
      <c r="E48" s="45" t="s">
        <v>129</v>
      </c>
      <c r="F48" s="45" t="s">
        <v>210</v>
      </c>
      <c r="G48" s="46" t="s">
        <v>64</v>
      </c>
      <c r="H48" s="46" t="s">
        <v>211</v>
      </c>
      <c r="I48" s="47">
        <v>1</v>
      </c>
      <c r="J48" s="47">
        <v>5</v>
      </c>
      <c r="K48" s="59"/>
      <c r="L48" s="41"/>
      <c r="M48" s="41"/>
    </row>
    <row r="49" spans="1:13" s="19" customFormat="1" ht="15">
      <c r="A49" s="40">
        <f t="shared" si="4"/>
        <v>36</v>
      </c>
      <c r="B49" s="40"/>
      <c r="C49" s="44"/>
      <c r="D49" s="44"/>
      <c r="E49" s="45" t="s">
        <v>129</v>
      </c>
      <c r="F49" s="45" t="s">
        <v>212</v>
      </c>
      <c r="G49" s="46" t="s">
        <v>213</v>
      </c>
      <c r="H49" s="46" t="s">
        <v>214</v>
      </c>
      <c r="I49" s="47">
        <v>1</v>
      </c>
      <c r="J49" s="47">
        <v>5</v>
      </c>
      <c r="K49" s="59"/>
      <c r="L49" s="41"/>
      <c r="M49" s="41"/>
    </row>
    <row r="50" spans="1:13" s="19" customFormat="1" ht="15">
      <c r="A50" s="40">
        <f t="shared" si="4"/>
        <v>37</v>
      </c>
      <c r="B50" s="40"/>
      <c r="C50" s="44"/>
      <c r="D50" s="44"/>
      <c r="E50" s="45" t="s">
        <v>129</v>
      </c>
      <c r="F50" s="45" t="s">
        <v>215</v>
      </c>
      <c r="G50" s="46" t="s">
        <v>216</v>
      </c>
      <c r="H50" s="46" t="s">
        <v>217</v>
      </c>
      <c r="I50" s="47">
        <v>1</v>
      </c>
      <c r="J50" s="47">
        <v>1</v>
      </c>
      <c r="K50" s="59"/>
      <c r="L50" s="41"/>
      <c r="M50" s="41"/>
    </row>
    <row r="51" spans="1:13" s="19" customFormat="1" ht="15">
      <c r="A51" s="40">
        <f t="shared" si="4"/>
        <v>38</v>
      </c>
      <c r="B51" s="40"/>
      <c r="C51" s="44"/>
      <c r="D51" s="44"/>
      <c r="E51" s="45" t="s">
        <v>129</v>
      </c>
      <c r="F51" s="45" t="s">
        <v>218</v>
      </c>
      <c r="G51" s="46" t="s">
        <v>219</v>
      </c>
      <c r="H51" s="46" t="s">
        <v>220</v>
      </c>
      <c r="I51" s="47">
        <v>1</v>
      </c>
      <c r="J51" s="47">
        <v>1</v>
      </c>
      <c r="K51" s="59"/>
      <c r="L51" s="41"/>
      <c r="M51" s="41"/>
    </row>
    <row r="52" spans="1:13" s="19" customFormat="1" ht="15">
      <c r="A52" s="40">
        <f t="shared" si="4"/>
        <v>39</v>
      </c>
      <c r="B52" s="40"/>
      <c r="C52" s="44"/>
      <c r="D52" s="44"/>
      <c r="E52" s="45" t="s">
        <v>129</v>
      </c>
      <c r="F52" s="45" t="s">
        <v>221</v>
      </c>
      <c r="G52" s="49" t="s">
        <v>77</v>
      </c>
      <c r="H52" s="46" t="s">
        <v>222</v>
      </c>
      <c r="I52" s="47">
        <v>1</v>
      </c>
      <c r="J52" s="47">
        <v>1</v>
      </c>
      <c r="K52" s="59"/>
      <c r="L52" s="41"/>
      <c r="M52" s="41"/>
    </row>
    <row r="53" spans="1:13" s="19" customFormat="1" ht="15">
      <c r="A53" s="40">
        <f t="shared" si="4"/>
        <v>40</v>
      </c>
      <c r="B53" s="40"/>
      <c r="C53" s="44"/>
      <c r="D53" s="44"/>
      <c r="E53" s="45" t="s">
        <v>129</v>
      </c>
      <c r="F53" s="45" t="s">
        <v>223</v>
      </c>
      <c r="G53" s="46" t="s">
        <v>78</v>
      </c>
      <c r="H53" s="46" t="s">
        <v>224</v>
      </c>
      <c r="I53" s="47">
        <v>1</v>
      </c>
      <c r="J53" s="47">
        <v>1</v>
      </c>
      <c r="K53" s="59"/>
      <c r="L53" s="41"/>
      <c r="M53" s="41"/>
    </row>
    <row r="54" spans="1:13" s="19" customFormat="1" ht="15">
      <c r="A54" s="40">
        <f t="shared" si="4"/>
        <v>41</v>
      </c>
      <c r="B54" s="40"/>
      <c r="C54" s="44"/>
      <c r="D54" s="44"/>
      <c r="E54" s="45" t="s">
        <v>129</v>
      </c>
      <c r="F54" s="45" t="s">
        <v>225</v>
      </c>
      <c r="G54" s="46" t="s">
        <v>216</v>
      </c>
      <c r="H54" s="46" t="s">
        <v>226</v>
      </c>
      <c r="I54" s="47">
        <v>1</v>
      </c>
      <c r="J54" s="47">
        <v>1</v>
      </c>
      <c r="K54" s="59"/>
      <c r="L54" s="41"/>
      <c r="M54" s="41"/>
    </row>
    <row r="55" spans="1:13" s="19" customFormat="1" ht="15">
      <c r="A55" s="40">
        <f t="shared" si="4"/>
        <v>42</v>
      </c>
      <c r="B55" s="40"/>
      <c r="C55" s="44"/>
      <c r="D55" s="44"/>
      <c r="E55" s="45" t="s">
        <v>129</v>
      </c>
      <c r="F55" s="45" t="s">
        <v>227</v>
      </c>
      <c r="G55" s="49" t="s">
        <v>77</v>
      </c>
      <c r="H55" s="46" t="s">
        <v>228</v>
      </c>
      <c r="I55" s="47">
        <v>1</v>
      </c>
      <c r="J55" s="47">
        <v>1</v>
      </c>
      <c r="K55" s="59"/>
      <c r="L55" s="41"/>
      <c r="M55" s="41"/>
    </row>
    <row r="56" spans="1:13" s="19" customFormat="1" ht="15">
      <c r="A56" s="40">
        <f t="shared" si="4"/>
        <v>43</v>
      </c>
      <c r="B56" s="40"/>
      <c r="C56" s="44"/>
      <c r="D56" s="44"/>
      <c r="E56" s="45" t="s">
        <v>129</v>
      </c>
      <c r="F56" s="45" t="s">
        <v>229</v>
      </c>
      <c r="G56" s="46" t="s">
        <v>78</v>
      </c>
      <c r="H56" s="46" t="s">
        <v>230</v>
      </c>
      <c r="I56" s="47">
        <v>1</v>
      </c>
      <c r="J56" s="47">
        <v>1</v>
      </c>
      <c r="K56" s="59"/>
      <c r="L56" s="41"/>
      <c r="M56" s="41"/>
    </row>
    <row r="57" spans="1:13" s="19" customFormat="1" ht="15">
      <c r="A57" s="40">
        <f t="shared" si="4"/>
        <v>44</v>
      </c>
      <c r="B57" s="40"/>
      <c r="C57" s="44"/>
      <c r="D57" s="44"/>
      <c r="E57" s="45" t="s">
        <v>129</v>
      </c>
      <c r="F57" s="45" t="s">
        <v>231</v>
      </c>
      <c r="G57" s="46" t="s">
        <v>64</v>
      </c>
      <c r="H57" s="46" t="s">
        <v>232</v>
      </c>
      <c r="I57" s="47">
        <v>1</v>
      </c>
      <c r="J57" s="47">
        <v>1</v>
      </c>
      <c r="K57" s="59"/>
      <c r="L57" s="41"/>
      <c r="M57" s="41"/>
    </row>
    <row r="58" spans="1:13" s="19" customFormat="1" ht="15">
      <c r="A58" s="40">
        <f t="shared" si="4"/>
        <v>45</v>
      </c>
      <c r="B58" s="40"/>
      <c r="C58" s="44"/>
      <c r="D58" s="44"/>
      <c r="E58" s="45" t="s">
        <v>129</v>
      </c>
      <c r="F58" s="45" t="s">
        <v>233</v>
      </c>
      <c r="G58" s="46" t="s">
        <v>216</v>
      </c>
      <c r="H58" s="46" t="s">
        <v>234</v>
      </c>
      <c r="I58" s="47">
        <v>1</v>
      </c>
      <c r="J58" s="47">
        <v>1</v>
      </c>
      <c r="K58" s="59"/>
      <c r="L58" s="41"/>
      <c r="M58" s="41"/>
    </row>
    <row r="59" spans="1:13" s="19" customFormat="1" ht="15">
      <c r="A59" s="40">
        <f t="shared" si="4"/>
        <v>46</v>
      </c>
      <c r="B59" s="40"/>
      <c r="C59" s="44"/>
      <c r="D59" s="44"/>
      <c r="E59" s="45" t="s">
        <v>129</v>
      </c>
      <c r="F59" s="45" t="s">
        <v>235</v>
      </c>
      <c r="G59" s="46" t="s">
        <v>213</v>
      </c>
      <c r="H59" s="46" t="s">
        <v>236</v>
      </c>
      <c r="I59" s="47">
        <v>1</v>
      </c>
      <c r="J59" s="47">
        <v>1</v>
      </c>
      <c r="K59" s="59"/>
      <c r="L59" s="41"/>
      <c r="M59" s="41"/>
    </row>
    <row r="60" spans="1:13" s="19" customFormat="1" ht="15">
      <c r="A60" s="40">
        <f t="shared" si="4"/>
        <v>47</v>
      </c>
      <c r="B60" s="40"/>
      <c r="C60" s="44"/>
      <c r="D60" s="44"/>
      <c r="E60" s="45" t="s">
        <v>129</v>
      </c>
      <c r="F60" s="45" t="s">
        <v>237</v>
      </c>
      <c r="G60" s="46" t="s">
        <v>213</v>
      </c>
      <c r="H60" s="46" t="s">
        <v>238</v>
      </c>
      <c r="I60" s="47">
        <v>1</v>
      </c>
      <c r="J60" s="47">
        <v>1</v>
      </c>
      <c r="K60" s="59"/>
      <c r="L60" s="41"/>
      <c r="M60" s="41"/>
    </row>
    <row r="61" spans="1:13" s="19" customFormat="1" ht="15">
      <c r="A61" s="40">
        <f t="shared" si="4"/>
        <v>48</v>
      </c>
      <c r="B61" s="40"/>
      <c r="C61" s="44"/>
      <c r="D61" s="44"/>
      <c r="E61" s="45" t="s">
        <v>129</v>
      </c>
      <c r="F61" s="45" t="s">
        <v>239</v>
      </c>
      <c r="G61" s="46" t="s">
        <v>219</v>
      </c>
      <c r="H61" s="46" t="s">
        <v>240</v>
      </c>
      <c r="I61" s="47">
        <v>1</v>
      </c>
      <c r="J61" s="47">
        <v>1</v>
      </c>
      <c r="K61" s="59"/>
      <c r="L61" s="41"/>
      <c r="M61" s="41"/>
    </row>
    <row r="62" spans="1:13" s="19" customFormat="1" ht="15">
      <c r="A62" s="40">
        <f t="shared" si="4"/>
        <v>49</v>
      </c>
      <c r="B62" s="40"/>
      <c r="C62" s="44"/>
      <c r="D62" s="44"/>
      <c r="E62" s="45" t="s">
        <v>129</v>
      </c>
      <c r="F62" s="45" t="s">
        <v>241</v>
      </c>
      <c r="G62" s="46" t="s">
        <v>78</v>
      </c>
      <c r="H62" s="46" t="s">
        <v>242</v>
      </c>
      <c r="I62" s="47">
        <v>8</v>
      </c>
      <c r="J62" s="47">
        <v>78</v>
      </c>
      <c r="K62" s="59"/>
      <c r="L62" s="41"/>
      <c r="M62" s="41"/>
    </row>
    <row r="63" spans="1:13" s="19" customFormat="1" ht="15">
      <c r="A63" s="40">
        <f t="shared" si="4"/>
        <v>50</v>
      </c>
      <c r="B63" s="40"/>
      <c r="C63" s="44"/>
      <c r="D63" s="44"/>
      <c r="E63" s="45" t="s">
        <v>129</v>
      </c>
      <c r="F63" s="45" t="s">
        <v>243</v>
      </c>
      <c r="G63" s="46" t="s">
        <v>201</v>
      </c>
      <c r="H63" s="46" t="s">
        <v>244</v>
      </c>
      <c r="I63" s="47">
        <v>24</v>
      </c>
      <c r="J63" s="47">
        <v>344</v>
      </c>
      <c r="K63" s="59"/>
      <c r="L63" s="41"/>
      <c r="M63" s="41"/>
    </row>
    <row r="64" spans="1:13" s="19" customFormat="1" ht="15">
      <c r="A64" s="40">
        <f t="shared" si="4"/>
        <v>51</v>
      </c>
      <c r="B64" s="40"/>
      <c r="C64" s="44"/>
      <c r="D64" s="44"/>
      <c r="E64" s="45" t="s">
        <v>129</v>
      </c>
      <c r="F64" s="45" t="s">
        <v>245</v>
      </c>
      <c r="G64" s="46" t="s">
        <v>201</v>
      </c>
      <c r="H64" s="46" t="s">
        <v>246</v>
      </c>
      <c r="I64" s="47">
        <v>48</v>
      </c>
      <c r="J64" s="47">
        <v>638</v>
      </c>
      <c r="K64" s="59"/>
      <c r="L64" s="41"/>
      <c r="M64" s="41"/>
    </row>
    <row r="65" spans="1:13" s="19" customFormat="1" ht="15">
      <c r="A65" s="40">
        <f t="shared" si="4"/>
        <v>52</v>
      </c>
      <c r="B65" s="40"/>
      <c r="C65" s="44"/>
      <c r="D65" s="44"/>
      <c r="E65" s="45" t="s">
        <v>129</v>
      </c>
      <c r="F65" s="45" t="s">
        <v>247</v>
      </c>
      <c r="G65" s="46" t="s">
        <v>216</v>
      </c>
      <c r="H65" s="46" t="s">
        <v>248</v>
      </c>
      <c r="I65" s="47">
        <v>47</v>
      </c>
      <c r="J65" s="47">
        <v>425</v>
      </c>
      <c r="K65" s="59"/>
      <c r="L65" s="41"/>
      <c r="M65" s="41"/>
    </row>
    <row r="66" spans="1:13" s="19" customFormat="1" ht="15">
      <c r="A66" s="40">
        <f t="shared" si="4"/>
        <v>53</v>
      </c>
      <c r="B66" s="40"/>
      <c r="C66" s="44"/>
      <c r="D66" s="44"/>
      <c r="E66" s="45" t="s">
        <v>129</v>
      </c>
      <c r="F66" s="45" t="s">
        <v>249</v>
      </c>
      <c r="G66" s="46" t="s">
        <v>64</v>
      </c>
      <c r="H66" s="46" t="s">
        <v>250</v>
      </c>
      <c r="I66" s="47">
        <v>3</v>
      </c>
      <c r="J66" s="47">
        <v>67</v>
      </c>
      <c r="K66" s="59"/>
      <c r="L66" s="41"/>
      <c r="M66" s="41"/>
    </row>
    <row r="67" spans="1:13" s="19" customFormat="1" ht="15">
      <c r="A67" s="40">
        <f t="shared" si="4"/>
        <v>54</v>
      </c>
      <c r="B67" s="40"/>
      <c r="C67" s="44"/>
      <c r="D67" s="44"/>
      <c r="E67" s="45" t="s">
        <v>129</v>
      </c>
      <c r="F67" s="45" t="s">
        <v>251</v>
      </c>
      <c r="G67" s="46" t="s">
        <v>64</v>
      </c>
      <c r="H67" s="46" t="s">
        <v>252</v>
      </c>
      <c r="I67" s="47">
        <v>2</v>
      </c>
      <c r="J67" s="47">
        <v>12</v>
      </c>
      <c r="K67" s="59"/>
      <c r="L67" s="41"/>
      <c r="M67" s="41"/>
    </row>
    <row r="68" spans="1:13" s="19" customFormat="1" ht="15">
      <c r="A68" s="40">
        <f t="shared" si="4"/>
        <v>55</v>
      </c>
      <c r="B68" s="40"/>
      <c r="C68" s="44"/>
      <c r="D68" s="44"/>
      <c r="E68" s="45" t="s">
        <v>129</v>
      </c>
      <c r="F68" s="45" t="s">
        <v>253</v>
      </c>
      <c r="G68" s="46" t="s">
        <v>216</v>
      </c>
      <c r="H68" s="46" t="s">
        <v>254</v>
      </c>
      <c r="I68" s="47">
        <v>2</v>
      </c>
      <c r="J68" s="47">
        <v>18</v>
      </c>
      <c r="K68" s="59"/>
      <c r="L68" s="41"/>
      <c r="M68" s="41"/>
    </row>
    <row r="69" spans="1:13" s="19" customFormat="1" ht="15">
      <c r="A69" s="40">
        <f t="shared" si="4"/>
        <v>56</v>
      </c>
      <c r="B69" s="40"/>
      <c r="C69" s="44"/>
      <c r="D69" s="44"/>
      <c r="E69" s="45" t="s">
        <v>129</v>
      </c>
      <c r="F69" s="45" t="s">
        <v>255</v>
      </c>
      <c r="G69" s="46" t="s">
        <v>65</v>
      </c>
      <c r="H69" s="46" t="s">
        <v>256</v>
      </c>
      <c r="I69" s="47">
        <v>2</v>
      </c>
      <c r="J69" s="47">
        <v>18</v>
      </c>
      <c r="K69" s="59"/>
      <c r="L69" s="41"/>
      <c r="M69" s="41"/>
    </row>
    <row r="70" spans="1:13" s="19" customFormat="1" ht="15">
      <c r="A70" s="40">
        <f t="shared" si="4"/>
        <v>57</v>
      </c>
      <c r="B70" s="40"/>
      <c r="C70" s="44"/>
      <c r="D70" s="44"/>
      <c r="E70" s="45" t="s">
        <v>129</v>
      </c>
      <c r="F70" s="45" t="s">
        <v>257</v>
      </c>
      <c r="G70" s="46" t="s">
        <v>64</v>
      </c>
      <c r="H70" s="46" t="s">
        <v>258</v>
      </c>
      <c r="I70" s="47">
        <v>2</v>
      </c>
      <c r="J70" s="47">
        <v>17</v>
      </c>
      <c r="K70" s="59"/>
      <c r="L70" s="41"/>
      <c r="M70" s="41"/>
    </row>
    <row r="71" spans="1:13" s="19" customFormat="1" ht="15">
      <c r="A71" s="40">
        <f t="shared" si="4"/>
        <v>58</v>
      </c>
      <c r="B71" s="40"/>
      <c r="C71" s="44"/>
      <c r="D71" s="44"/>
      <c r="E71" s="45" t="s">
        <v>129</v>
      </c>
      <c r="F71" s="45" t="s">
        <v>259</v>
      </c>
      <c r="G71" s="46" t="s">
        <v>64</v>
      </c>
      <c r="H71" s="46" t="s">
        <v>260</v>
      </c>
      <c r="I71" s="47">
        <v>10</v>
      </c>
      <c r="J71" s="47">
        <v>154</v>
      </c>
      <c r="K71" s="59"/>
      <c r="L71" s="41"/>
      <c r="M71" s="41"/>
    </row>
    <row r="72" spans="1:13" s="19" customFormat="1" ht="30">
      <c r="A72" s="40">
        <f t="shared" si="4"/>
        <v>59</v>
      </c>
      <c r="B72" s="40"/>
      <c r="C72" s="44"/>
      <c r="D72" s="44"/>
      <c r="E72" s="45" t="s">
        <v>129</v>
      </c>
      <c r="F72" s="45" t="s">
        <v>261</v>
      </c>
      <c r="G72" s="46" t="s">
        <v>88</v>
      </c>
      <c r="H72" s="46" t="s">
        <v>262</v>
      </c>
      <c r="I72" s="47">
        <v>131</v>
      </c>
      <c r="J72" s="47">
        <v>3201</v>
      </c>
      <c r="K72" s="59"/>
      <c r="L72" s="41"/>
      <c r="M72" s="41"/>
    </row>
    <row r="73" spans="1:13" s="19" customFormat="1" ht="30">
      <c r="A73" s="40">
        <f t="shared" si="4"/>
        <v>60</v>
      </c>
      <c r="B73" s="40"/>
      <c r="C73" s="44"/>
      <c r="D73" s="44"/>
      <c r="E73" s="45" t="s">
        <v>129</v>
      </c>
      <c r="F73" s="45" t="s">
        <v>263</v>
      </c>
      <c r="G73" s="46" t="s">
        <v>88</v>
      </c>
      <c r="H73" s="46" t="s">
        <v>264</v>
      </c>
      <c r="I73" s="47">
        <v>128</v>
      </c>
      <c r="J73" s="47">
        <v>1794</v>
      </c>
      <c r="K73" s="59"/>
      <c r="L73" s="41"/>
      <c r="M73" s="41"/>
    </row>
    <row r="74" spans="1:13" s="19" customFormat="1" ht="15">
      <c r="A74" s="40"/>
      <c r="B74" s="40"/>
      <c r="C74" s="40"/>
      <c r="D74" s="40"/>
      <c r="E74" s="40"/>
      <c r="F74" s="40"/>
      <c r="G74" s="46"/>
      <c r="H74" s="40"/>
      <c r="I74" s="59">
        <f>SUM(I41:I73)</f>
        <v>428</v>
      </c>
      <c r="J74" s="59">
        <f>SUM(J41:J73)</f>
        <v>6819</v>
      </c>
      <c r="K74" s="59">
        <v>6819</v>
      </c>
      <c r="L74" s="41">
        <v>4.5</v>
      </c>
      <c r="M74" s="41">
        <f>K74*L74</f>
        <v>30685.5</v>
      </c>
    </row>
    <row r="75" spans="1:13" s="19" customFormat="1" ht="15">
      <c r="A75" s="40">
        <v>61</v>
      </c>
      <c r="B75" s="40">
        <v>7</v>
      </c>
      <c r="C75" s="44" t="s">
        <v>265</v>
      </c>
      <c r="D75" s="44" t="s">
        <v>30</v>
      </c>
      <c r="E75" s="45" t="s">
        <v>129</v>
      </c>
      <c r="F75" s="45" t="s">
        <v>266</v>
      </c>
      <c r="G75" s="46" t="s">
        <v>267</v>
      </c>
      <c r="H75" s="46" t="s">
        <v>268</v>
      </c>
      <c r="I75" s="47">
        <v>50</v>
      </c>
      <c r="J75" s="47">
        <v>2050</v>
      </c>
      <c r="K75" s="59"/>
      <c r="L75" s="41"/>
      <c r="M75" s="41"/>
    </row>
    <row r="76" spans="1:13" s="19" customFormat="1" ht="15">
      <c r="A76" s="40"/>
      <c r="B76" s="40"/>
      <c r="C76" s="40"/>
      <c r="D76" s="40"/>
      <c r="E76" s="40"/>
      <c r="F76" s="40"/>
      <c r="G76" s="46"/>
      <c r="H76" s="40"/>
      <c r="I76" s="59">
        <v>50</v>
      </c>
      <c r="J76" s="59">
        <v>2050</v>
      </c>
      <c r="K76" s="59">
        <v>2050</v>
      </c>
      <c r="L76" s="41">
        <v>2.33</v>
      </c>
      <c r="M76" s="41">
        <f>K76*L76</f>
        <v>4776.5</v>
      </c>
    </row>
    <row r="77" spans="1:13" s="19" customFormat="1" ht="30">
      <c r="A77" s="40">
        <v>62</v>
      </c>
      <c r="B77" s="40">
        <v>8</v>
      </c>
      <c r="C77" s="44">
        <v>8053351</v>
      </c>
      <c r="D77" s="44" t="s">
        <v>30</v>
      </c>
      <c r="E77" s="45" t="s">
        <v>129</v>
      </c>
      <c r="F77" s="45" t="s">
        <v>269</v>
      </c>
      <c r="G77" s="46" t="s">
        <v>270</v>
      </c>
      <c r="H77" s="46" t="s">
        <v>892</v>
      </c>
      <c r="I77" s="47">
        <v>19</v>
      </c>
      <c r="J77" s="47">
        <v>229</v>
      </c>
      <c r="K77" s="59"/>
      <c r="L77" s="41"/>
      <c r="M77" s="41"/>
    </row>
    <row r="78" spans="1:13" s="19" customFormat="1" ht="15">
      <c r="A78" s="40">
        <f>A77+1</f>
        <v>63</v>
      </c>
      <c r="B78" s="40"/>
      <c r="C78" s="44"/>
      <c r="D78" s="44"/>
      <c r="E78" s="45" t="s">
        <v>129</v>
      </c>
      <c r="F78" s="45" t="s">
        <v>271</v>
      </c>
      <c r="G78" s="46" t="s">
        <v>272</v>
      </c>
      <c r="H78" s="46" t="s">
        <v>273</v>
      </c>
      <c r="I78" s="47">
        <v>14</v>
      </c>
      <c r="J78" s="47">
        <v>292</v>
      </c>
      <c r="K78" s="59"/>
      <c r="L78" s="41"/>
      <c r="M78" s="41"/>
    </row>
    <row r="79" spans="1:13" s="19" customFormat="1" ht="15">
      <c r="A79" s="40">
        <f t="shared" si="4"/>
        <v>64</v>
      </c>
      <c r="B79" s="40"/>
      <c r="C79" s="44"/>
      <c r="D79" s="44"/>
      <c r="E79" s="45" t="s">
        <v>129</v>
      </c>
      <c r="F79" s="45" t="s">
        <v>274</v>
      </c>
      <c r="G79" s="46" t="s">
        <v>275</v>
      </c>
      <c r="H79" s="46" t="s">
        <v>276</v>
      </c>
      <c r="I79" s="47">
        <v>1</v>
      </c>
      <c r="J79" s="47">
        <v>7</v>
      </c>
      <c r="K79" s="59"/>
      <c r="L79" s="41"/>
      <c r="M79" s="41"/>
    </row>
    <row r="80" spans="1:13" s="19" customFormat="1" ht="15">
      <c r="A80" s="40">
        <f t="shared" si="4"/>
        <v>65</v>
      </c>
      <c r="B80" s="40"/>
      <c r="C80" s="44"/>
      <c r="D80" s="44"/>
      <c r="E80" s="45" t="s">
        <v>129</v>
      </c>
      <c r="F80" s="45" t="s">
        <v>277</v>
      </c>
      <c r="G80" s="46" t="s">
        <v>114</v>
      </c>
      <c r="H80" s="46" t="s">
        <v>278</v>
      </c>
      <c r="I80" s="47">
        <v>10</v>
      </c>
      <c r="J80" s="47">
        <v>101</v>
      </c>
      <c r="K80" s="59"/>
      <c r="L80" s="41"/>
      <c r="M80" s="41"/>
    </row>
    <row r="81" spans="1:13" s="19" customFormat="1" ht="30">
      <c r="A81" s="40">
        <f t="shared" si="4"/>
        <v>66</v>
      </c>
      <c r="B81" s="40"/>
      <c r="C81" s="44"/>
      <c r="D81" s="44"/>
      <c r="E81" s="45" t="s">
        <v>129</v>
      </c>
      <c r="F81" s="45" t="s">
        <v>279</v>
      </c>
      <c r="G81" s="46" t="s">
        <v>48</v>
      </c>
      <c r="H81" s="46" t="s">
        <v>280</v>
      </c>
      <c r="I81" s="47">
        <v>95</v>
      </c>
      <c r="J81" s="47">
        <v>1424</v>
      </c>
      <c r="K81" s="59"/>
      <c r="L81" s="41"/>
      <c r="M81" s="41"/>
    </row>
    <row r="82" spans="1:13" s="19" customFormat="1" ht="15">
      <c r="A82" s="40"/>
      <c r="B82" s="40"/>
      <c r="C82" s="40"/>
      <c r="D82" s="40"/>
      <c r="E82" s="40"/>
      <c r="F82" s="40"/>
      <c r="G82" s="46"/>
      <c r="H82" s="40"/>
      <c r="I82" s="59">
        <f>SUM(I77:I81)</f>
        <v>139</v>
      </c>
      <c r="J82" s="59">
        <f>SUM(J77:J81)</f>
        <v>2053</v>
      </c>
      <c r="K82" s="59">
        <v>2500</v>
      </c>
      <c r="L82" s="41">
        <v>2.33</v>
      </c>
      <c r="M82" s="41">
        <f>K82*L82</f>
        <v>5825</v>
      </c>
    </row>
    <row r="83" spans="1:13" s="19" customFormat="1" ht="15">
      <c r="A83" s="40">
        <v>67</v>
      </c>
      <c r="B83" s="40">
        <v>9</v>
      </c>
      <c r="C83" s="44" t="s">
        <v>281</v>
      </c>
      <c r="D83" s="44" t="s">
        <v>30</v>
      </c>
      <c r="E83" s="45" t="s">
        <v>129</v>
      </c>
      <c r="F83" s="45" t="s">
        <v>282</v>
      </c>
      <c r="G83" s="46" t="s">
        <v>60</v>
      </c>
      <c r="H83" s="46" t="s">
        <v>283</v>
      </c>
      <c r="I83" s="47">
        <v>1</v>
      </c>
      <c r="J83" s="47">
        <v>8</v>
      </c>
      <c r="K83" s="59"/>
      <c r="L83" s="41"/>
      <c r="M83" s="41"/>
    </row>
    <row r="84" spans="1:13" s="19" customFormat="1" ht="15">
      <c r="A84" s="40">
        <f>A83+1</f>
        <v>68</v>
      </c>
      <c r="B84" s="40"/>
      <c r="C84" s="44"/>
      <c r="D84" s="44"/>
      <c r="E84" s="45" t="s">
        <v>129</v>
      </c>
      <c r="F84" s="45" t="s">
        <v>284</v>
      </c>
      <c r="G84" s="46" t="s">
        <v>60</v>
      </c>
      <c r="H84" s="46" t="s">
        <v>285</v>
      </c>
      <c r="I84" s="47">
        <v>2</v>
      </c>
      <c r="J84" s="47">
        <v>2</v>
      </c>
      <c r="K84" s="59"/>
      <c r="L84" s="41"/>
      <c r="M84" s="41"/>
    </row>
    <row r="85" spans="1:13" s="19" customFormat="1" ht="15">
      <c r="A85" s="40">
        <f t="shared" ref="A85:A89" si="5">A84+1</f>
        <v>69</v>
      </c>
      <c r="B85" s="40"/>
      <c r="C85" s="44"/>
      <c r="D85" s="44"/>
      <c r="E85" s="45" t="s">
        <v>129</v>
      </c>
      <c r="F85" s="45" t="s">
        <v>286</v>
      </c>
      <c r="G85" s="46" t="s">
        <v>287</v>
      </c>
      <c r="H85" s="46" t="s">
        <v>288</v>
      </c>
      <c r="I85" s="47">
        <v>15</v>
      </c>
      <c r="J85" s="47">
        <v>157</v>
      </c>
      <c r="K85" s="59"/>
      <c r="L85" s="41"/>
      <c r="M85" s="41"/>
    </row>
    <row r="86" spans="1:13" s="19" customFormat="1" ht="15">
      <c r="A86" s="40">
        <f t="shared" si="5"/>
        <v>70</v>
      </c>
      <c r="B86" s="40"/>
      <c r="C86" s="44"/>
      <c r="D86" s="44"/>
      <c r="E86" s="45" t="s">
        <v>129</v>
      </c>
      <c r="F86" s="45" t="s">
        <v>289</v>
      </c>
      <c r="G86" s="46" t="s">
        <v>60</v>
      </c>
      <c r="H86" s="46" t="s">
        <v>290</v>
      </c>
      <c r="I86" s="47">
        <v>6</v>
      </c>
      <c r="J86" s="47">
        <v>42</v>
      </c>
      <c r="K86" s="59"/>
      <c r="L86" s="41"/>
      <c r="M86" s="41"/>
    </row>
    <row r="87" spans="1:13" s="19" customFormat="1" ht="15">
      <c r="A87" s="40">
        <f t="shared" si="5"/>
        <v>71</v>
      </c>
      <c r="B87" s="40"/>
      <c r="C87" s="44"/>
      <c r="D87" s="44"/>
      <c r="E87" s="45" t="s">
        <v>129</v>
      </c>
      <c r="F87" s="45" t="s">
        <v>291</v>
      </c>
      <c r="G87" s="46" t="s">
        <v>287</v>
      </c>
      <c r="H87" s="46" t="s">
        <v>292</v>
      </c>
      <c r="I87" s="47">
        <v>2</v>
      </c>
      <c r="J87" s="47">
        <v>2</v>
      </c>
      <c r="K87" s="59"/>
      <c r="L87" s="41"/>
      <c r="M87" s="41"/>
    </row>
    <row r="88" spans="1:13" s="19" customFormat="1" ht="15">
      <c r="A88" s="40">
        <f t="shared" si="5"/>
        <v>72</v>
      </c>
      <c r="B88" s="40"/>
      <c r="C88" s="44"/>
      <c r="D88" s="44"/>
      <c r="E88" s="45" t="s">
        <v>129</v>
      </c>
      <c r="F88" s="45" t="s">
        <v>293</v>
      </c>
      <c r="G88" s="46" t="s">
        <v>294</v>
      </c>
      <c r="H88" s="46" t="s">
        <v>295</v>
      </c>
      <c r="I88" s="47">
        <v>21</v>
      </c>
      <c r="J88" s="47">
        <v>221</v>
      </c>
      <c r="K88" s="59"/>
      <c r="L88" s="41"/>
      <c r="M88" s="41"/>
    </row>
    <row r="89" spans="1:13" s="19" customFormat="1" ht="45">
      <c r="A89" s="40">
        <f t="shared" si="5"/>
        <v>73</v>
      </c>
      <c r="B89" s="40"/>
      <c r="C89" s="44"/>
      <c r="D89" s="44"/>
      <c r="E89" s="45" t="s">
        <v>129</v>
      </c>
      <c r="F89" s="45" t="s">
        <v>296</v>
      </c>
      <c r="G89" s="46" t="s">
        <v>294</v>
      </c>
      <c r="H89" s="46" t="s">
        <v>875</v>
      </c>
      <c r="I89" s="47">
        <v>188</v>
      </c>
      <c r="J89" s="47">
        <v>2592</v>
      </c>
      <c r="K89" s="59"/>
      <c r="L89" s="41"/>
      <c r="M89" s="41"/>
    </row>
    <row r="90" spans="1:13" s="19" customFormat="1" ht="15">
      <c r="A90" s="40"/>
      <c r="B90" s="40"/>
      <c r="C90" s="40"/>
      <c r="D90" s="40"/>
      <c r="E90" s="40"/>
      <c r="F90" s="40"/>
      <c r="G90" s="46"/>
      <c r="H90" s="40"/>
      <c r="I90" s="59">
        <f>SUM(I83:I89)</f>
        <v>235</v>
      </c>
      <c r="J90" s="59">
        <f>SUM(J83:J89)</f>
        <v>3024</v>
      </c>
      <c r="K90" s="59">
        <v>3024</v>
      </c>
      <c r="L90" s="41">
        <v>2.33</v>
      </c>
      <c r="M90" s="41">
        <f>K90*L90</f>
        <v>7045.92</v>
      </c>
    </row>
    <row r="91" spans="1:13" s="19" customFormat="1" ht="30">
      <c r="A91" s="40">
        <v>74</v>
      </c>
      <c r="B91" s="40">
        <v>10</v>
      </c>
      <c r="C91" s="44" t="s">
        <v>297</v>
      </c>
      <c r="D91" s="44" t="s">
        <v>30</v>
      </c>
      <c r="E91" s="45" t="s">
        <v>129</v>
      </c>
      <c r="F91" s="45" t="s">
        <v>298</v>
      </c>
      <c r="G91" s="46" t="s">
        <v>74</v>
      </c>
      <c r="H91" s="46" t="s">
        <v>876</v>
      </c>
      <c r="I91" s="47">
        <v>68</v>
      </c>
      <c r="J91" s="47">
        <v>1190</v>
      </c>
      <c r="K91" s="59"/>
      <c r="L91" s="41"/>
      <c r="M91" s="41"/>
    </row>
    <row r="92" spans="1:13" s="19" customFormat="1" ht="45">
      <c r="A92" s="40">
        <f>A91+1</f>
        <v>75</v>
      </c>
      <c r="B92" s="40"/>
      <c r="C92" s="44"/>
      <c r="D92" s="44"/>
      <c r="E92" s="45" t="s">
        <v>129</v>
      </c>
      <c r="F92" s="45" t="s">
        <v>299</v>
      </c>
      <c r="G92" s="46" t="s">
        <v>122</v>
      </c>
      <c r="H92" s="46" t="s">
        <v>877</v>
      </c>
      <c r="I92" s="47">
        <v>122</v>
      </c>
      <c r="J92" s="47">
        <v>1638</v>
      </c>
      <c r="K92" s="59"/>
      <c r="L92" s="41"/>
      <c r="M92" s="41"/>
    </row>
    <row r="93" spans="1:13" s="19" customFormat="1" ht="15">
      <c r="A93" s="40">
        <f t="shared" ref="A93:A94" si="6">A92+1</f>
        <v>76</v>
      </c>
      <c r="B93" s="40"/>
      <c r="C93" s="44"/>
      <c r="D93" s="44"/>
      <c r="E93" s="45" t="s">
        <v>129</v>
      </c>
      <c r="F93" s="45" t="s">
        <v>300</v>
      </c>
      <c r="G93" s="46" t="s">
        <v>54</v>
      </c>
      <c r="H93" s="46" t="s">
        <v>301</v>
      </c>
      <c r="I93" s="47">
        <v>21</v>
      </c>
      <c r="J93" s="47">
        <v>447</v>
      </c>
      <c r="K93" s="59"/>
      <c r="L93" s="41"/>
      <c r="M93" s="41"/>
    </row>
    <row r="94" spans="1:13" s="19" customFormat="1" ht="30">
      <c r="A94" s="40">
        <f t="shared" si="6"/>
        <v>77</v>
      </c>
      <c r="B94" s="40"/>
      <c r="C94" s="44"/>
      <c r="D94" s="44"/>
      <c r="E94" s="45" t="s">
        <v>129</v>
      </c>
      <c r="F94" s="45" t="s">
        <v>302</v>
      </c>
      <c r="G94" s="46" t="s">
        <v>123</v>
      </c>
      <c r="H94" s="46" t="s">
        <v>891</v>
      </c>
      <c r="I94" s="47">
        <v>47</v>
      </c>
      <c r="J94" s="47">
        <v>721</v>
      </c>
      <c r="K94" s="59"/>
      <c r="L94" s="41"/>
      <c r="M94" s="41"/>
    </row>
    <row r="95" spans="1:13" s="19" customFormat="1" ht="15">
      <c r="A95" s="40"/>
      <c r="B95" s="40"/>
      <c r="C95" s="40"/>
      <c r="D95" s="40"/>
      <c r="E95" s="40"/>
      <c r="F95" s="40"/>
      <c r="G95" s="46"/>
      <c r="H95" s="40"/>
      <c r="I95" s="59">
        <f>SUM(I91:I94)</f>
        <v>258</v>
      </c>
      <c r="J95" s="59">
        <f>SUM(J91:J94)</f>
        <v>3996</v>
      </c>
      <c r="K95" s="59">
        <v>3996</v>
      </c>
      <c r="L95" s="41">
        <v>2.33</v>
      </c>
      <c r="M95" s="41">
        <f>K95*L95</f>
        <v>9310.68</v>
      </c>
    </row>
    <row r="96" spans="1:13" s="19" customFormat="1" ht="15">
      <c r="A96" s="40">
        <v>78</v>
      </c>
      <c r="B96" s="40">
        <v>11</v>
      </c>
      <c r="C96" s="44" t="s">
        <v>303</v>
      </c>
      <c r="D96" s="44" t="s">
        <v>30</v>
      </c>
      <c r="E96" s="45" t="s">
        <v>304</v>
      </c>
      <c r="F96" s="45" t="s">
        <v>305</v>
      </c>
      <c r="G96" s="46" t="s">
        <v>38</v>
      </c>
      <c r="H96" s="46" t="s">
        <v>306</v>
      </c>
      <c r="I96" s="47">
        <v>5</v>
      </c>
      <c r="J96" s="47">
        <v>47</v>
      </c>
      <c r="K96" s="59"/>
      <c r="L96" s="41"/>
      <c r="M96" s="41"/>
    </row>
    <row r="97" spans="1:13" s="19" customFormat="1" ht="15">
      <c r="A97" s="40">
        <f>A96+1</f>
        <v>79</v>
      </c>
      <c r="B97" s="40"/>
      <c r="C97" s="44"/>
      <c r="D97" s="44"/>
      <c r="E97" s="45" t="s">
        <v>304</v>
      </c>
      <c r="F97" s="45" t="s">
        <v>307</v>
      </c>
      <c r="G97" s="46" t="s">
        <v>81</v>
      </c>
      <c r="H97" s="46" t="s">
        <v>308</v>
      </c>
      <c r="I97" s="47">
        <v>52</v>
      </c>
      <c r="J97" s="47">
        <v>702</v>
      </c>
      <c r="K97" s="59"/>
      <c r="L97" s="41"/>
      <c r="M97" s="41"/>
    </row>
    <row r="98" spans="1:13" s="19" customFormat="1" ht="15">
      <c r="A98" s="40"/>
      <c r="B98" s="40"/>
      <c r="C98" s="40"/>
      <c r="D98" s="40"/>
      <c r="E98" s="40"/>
      <c r="F98" s="40"/>
      <c r="G98" s="46"/>
      <c r="H98" s="40"/>
      <c r="I98" s="59">
        <f>SUM(I96:I97)</f>
        <v>57</v>
      </c>
      <c r="J98" s="59">
        <f>SUM(J96:J97)</f>
        <v>749</v>
      </c>
      <c r="K98" s="59">
        <v>1500</v>
      </c>
      <c r="L98" s="41">
        <v>2.33</v>
      </c>
      <c r="M98" s="41">
        <f>K98*L98</f>
        <v>3495</v>
      </c>
    </row>
    <row r="99" spans="1:13" s="19" customFormat="1" ht="30">
      <c r="A99" s="40">
        <v>80</v>
      </c>
      <c r="B99" s="40">
        <v>12</v>
      </c>
      <c r="C99" s="44" t="s">
        <v>309</v>
      </c>
      <c r="D99" s="44" t="s">
        <v>30</v>
      </c>
      <c r="E99" s="45" t="s">
        <v>304</v>
      </c>
      <c r="F99" s="45" t="s">
        <v>310</v>
      </c>
      <c r="G99" s="46" t="s">
        <v>311</v>
      </c>
      <c r="H99" s="46" t="s">
        <v>890</v>
      </c>
      <c r="I99" s="47">
        <v>18</v>
      </c>
      <c r="J99" s="47">
        <v>229</v>
      </c>
      <c r="K99" s="59"/>
      <c r="L99" s="41"/>
      <c r="M99" s="41"/>
    </row>
    <row r="100" spans="1:13" s="19" customFormat="1" ht="30.75" customHeight="1">
      <c r="A100" s="40">
        <f>A99+1</f>
        <v>81</v>
      </c>
      <c r="B100" s="40"/>
      <c r="C100" s="44"/>
      <c r="D100" s="44"/>
      <c r="E100" s="45" t="s">
        <v>304</v>
      </c>
      <c r="F100" s="45" t="s">
        <v>312</v>
      </c>
      <c r="G100" s="46" t="s">
        <v>35</v>
      </c>
      <c r="H100" s="46" t="s">
        <v>889</v>
      </c>
      <c r="I100" s="47">
        <v>6</v>
      </c>
      <c r="J100" s="47">
        <v>103</v>
      </c>
      <c r="K100" s="59"/>
      <c r="L100" s="41"/>
      <c r="M100" s="41"/>
    </row>
    <row r="101" spans="1:13" s="19" customFormat="1" ht="15.95" customHeight="1">
      <c r="A101" s="40">
        <f t="shared" ref="A101:A102" si="7">A100+1</f>
        <v>82</v>
      </c>
      <c r="B101" s="40"/>
      <c r="C101" s="44"/>
      <c r="D101" s="44"/>
      <c r="E101" s="45" t="s">
        <v>304</v>
      </c>
      <c r="F101" s="45" t="s">
        <v>313</v>
      </c>
      <c r="G101" s="46" t="s">
        <v>91</v>
      </c>
      <c r="H101" s="46" t="s">
        <v>314</v>
      </c>
      <c r="I101" s="47">
        <v>10</v>
      </c>
      <c r="J101" s="47">
        <v>160</v>
      </c>
      <c r="K101" s="59"/>
      <c r="L101" s="41"/>
      <c r="M101" s="41"/>
    </row>
    <row r="102" spans="1:13" s="19" customFormat="1" ht="45">
      <c r="A102" s="40">
        <f t="shared" si="7"/>
        <v>83</v>
      </c>
      <c r="B102" s="40"/>
      <c r="C102" s="44"/>
      <c r="D102" s="44"/>
      <c r="E102" s="45" t="s">
        <v>304</v>
      </c>
      <c r="F102" s="45" t="s">
        <v>315</v>
      </c>
      <c r="G102" s="46" t="s">
        <v>70</v>
      </c>
      <c r="H102" s="46" t="s">
        <v>897</v>
      </c>
      <c r="I102" s="47">
        <v>90</v>
      </c>
      <c r="J102" s="47">
        <v>1613</v>
      </c>
      <c r="K102" s="59"/>
      <c r="L102" s="41"/>
      <c r="M102" s="41"/>
    </row>
    <row r="103" spans="1:13" s="19" customFormat="1" ht="15">
      <c r="A103" s="40"/>
      <c r="B103" s="40"/>
      <c r="C103" s="40"/>
      <c r="D103" s="40"/>
      <c r="E103" s="40"/>
      <c r="F103" s="40"/>
      <c r="G103" s="46"/>
      <c r="H103" s="40"/>
      <c r="I103" s="59">
        <f>SUM(I99:I102)</f>
        <v>124</v>
      </c>
      <c r="J103" s="59">
        <f>SUM(J99:J102)</f>
        <v>2105</v>
      </c>
      <c r="K103" s="59">
        <v>2500</v>
      </c>
      <c r="L103" s="41">
        <v>2.33</v>
      </c>
      <c r="M103" s="41">
        <f>K103*L103</f>
        <v>5825</v>
      </c>
    </row>
    <row r="104" spans="1:13" s="19" customFormat="1" ht="15">
      <c r="A104" s="40">
        <v>84</v>
      </c>
      <c r="B104" s="40">
        <v>13</v>
      </c>
      <c r="C104" s="44" t="s">
        <v>316</v>
      </c>
      <c r="D104" s="44" t="s">
        <v>30</v>
      </c>
      <c r="E104" s="45" t="s">
        <v>304</v>
      </c>
      <c r="F104" s="45" t="s">
        <v>317</v>
      </c>
      <c r="G104" s="46" t="s">
        <v>318</v>
      </c>
      <c r="H104" s="46" t="s">
        <v>319</v>
      </c>
      <c r="I104" s="47">
        <v>1</v>
      </c>
      <c r="J104" s="47">
        <v>20</v>
      </c>
      <c r="K104" s="59"/>
      <c r="L104" s="41"/>
      <c r="M104" s="41"/>
    </row>
    <row r="105" spans="1:13" s="19" customFormat="1" ht="15">
      <c r="A105" s="40">
        <f>A104+1</f>
        <v>85</v>
      </c>
      <c r="B105" s="40"/>
      <c r="C105" s="44"/>
      <c r="D105" s="44"/>
      <c r="E105" s="45" t="s">
        <v>304</v>
      </c>
      <c r="F105" s="45" t="s">
        <v>320</v>
      </c>
      <c r="G105" s="46" t="s">
        <v>69</v>
      </c>
      <c r="H105" s="46" t="s">
        <v>321</v>
      </c>
      <c r="I105" s="47">
        <v>10</v>
      </c>
      <c r="J105" s="47">
        <v>301</v>
      </c>
      <c r="K105" s="59"/>
      <c r="L105" s="41"/>
      <c r="M105" s="41"/>
    </row>
    <row r="106" spans="1:13" s="19" customFormat="1" ht="15">
      <c r="A106" s="40">
        <f t="shared" ref="A106:A107" si="8">A105+1</f>
        <v>86</v>
      </c>
      <c r="B106" s="40"/>
      <c r="C106" s="44"/>
      <c r="D106" s="44"/>
      <c r="E106" s="45" t="s">
        <v>304</v>
      </c>
      <c r="F106" s="45" t="s">
        <v>322</v>
      </c>
      <c r="G106" s="46" t="s">
        <v>323</v>
      </c>
      <c r="H106" s="46" t="s">
        <v>324</v>
      </c>
      <c r="I106" s="47">
        <v>5</v>
      </c>
      <c r="J106" s="47">
        <v>132</v>
      </c>
      <c r="K106" s="59"/>
      <c r="L106" s="41"/>
      <c r="M106" s="41"/>
    </row>
    <row r="107" spans="1:13" s="19" customFormat="1" ht="15">
      <c r="A107" s="40">
        <f t="shared" si="8"/>
        <v>87</v>
      </c>
      <c r="B107" s="40"/>
      <c r="C107" s="44"/>
      <c r="D107" s="44"/>
      <c r="E107" s="45" t="s">
        <v>304</v>
      </c>
      <c r="F107" s="45" t="s">
        <v>325</v>
      </c>
      <c r="G107" s="46" t="s">
        <v>110</v>
      </c>
      <c r="H107" s="46" t="s">
        <v>326</v>
      </c>
      <c r="I107" s="47">
        <v>1</v>
      </c>
      <c r="J107" s="47">
        <v>9</v>
      </c>
      <c r="K107" s="59"/>
      <c r="L107" s="41"/>
      <c r="M107" s="41"/>
    </row>
    <row r="108" spans="1:13" s="19" customFormat="1" ht="15">
      <c r="A108" s="40"/>
      <c r="B108" s="40"/>
      <c r="C108" s="40"/>
      <c r="D108" s="40"/>
      <c r="E108" s="40"/>
      <c r="F108" s="40"/>
      <c r="G108" s="46"/>
      <c r="H108" s="40"/>
      <c r="I108" s="59">
        <f>SUM(I104:I107)</f>
        <v>17</v>
      </c>
      <c r="J108" s="59">
        <f>SUM(J104:J107)</f>
        <v>462</v>
      </c>
      <c r="K108" s="59">
        <v>1500</v>
      </c>
      <c r="L108" s="41">
        <v>2.33</v>
      </c>
      <c r="M108" s="41">
        <f>K108*L108</f>
        <v>3495</v>
      </c>
    </row>
    <row r="109" spans="1:13" s="19" customFormat="1" ht="15">
      <c r="A109" s="40">
        <v>88</v>
      </c>
      <c r="B109" s="40">
        <v>14</v>
      </c>
      <c r="C109" s="44" t="s">
        <v>327</v>
      </c>
      <c r="D109" s="43" t="s">
        <v>63</v>
      </c>
      <c r="E109" s="45" t="s">
        <v>304</v>
      </c>
      <c r="F109" s="45" t="s">
        <v>328</v>
      </c>
      <c r="G109" s="46" t="s">
        <v>216</v>
      </c>
      <c r="H109" s="46" t="s">
        <v>329</v>
      </c>
      <c r="I109" s="47">
        <v>1</v>
      </c>
      <c r="J109" s="47">
        <v>20</v>
      </c>
      <c r="K109" s="59"/>
      <c r="L109" s="41"/>
      <c r="M109" s="41"/>
    </row>
    <row r="110" spans="1:13" s="19" customFormat="1" ht="15">
      <c r="A110" s="40">
        <f>A109+1</f>
        <v>89</v>
      </c>
      <c r="B110" s="40"/>
      <c r="C110" s="44"/>
      <c r="D110" s="44"/>
      <c r="E110" s="45" t="s">
        <v>304</v>
      </c>
      <c r="F110" s="45" t="s">
        <v>330</v>
      </c>
      <c r="G110" s="46" t="s">
        <v>117</v>
      </c>
      <c r="H110" s="46" t="s">
        <v>331</v>
      </c>
      <c r="I110" s="47">
        <v>1</v>
      </c>
      <c r="J110" s="47">
        <v>5</v>
      </c>
      <c r="K110" s="59"/>
      <c r="L110" s="41"/>
      <c r="M110" s="41"/>
    </row>
    <row r="111" spans="1:13" s="19" customFormat="1" ht="15">
      <c r="A111" s="40">
        <f t="shared" ref="A111:A123" si="9">A110+1</f>
        <v>90</v>
      </c>
      <c r="B111" s="40"/>
      <c r="C111" s="44"/>
      <c r="D111" s="44"/>
      <c r="E111" s="45" t="s">
        <v>304</v>
      </c>
      <c r="F111" s="45" t="s">
        <v>332</v>
      </c>
      <c r="G111" s="46" t="s">
        <v>216</v>
      </c>
      <c r="H111" s="46" t="s">
        <v>333</v>
      </c>
      <c r="I111" s="47">
        <v>1</v>
      </c>
      <c r="J111" s="47">
        <v>5</v>
      </c>
      <c r="K111" s="59"/>
      <c r="L111" s="41"/>
      <c r="M111" s="41"/>
    </row>
    <row r="112" spans="1:13" s="19" customFormat="1" ht="15">
      <c r="A112" s="40">
        <f t="shared" si="9"/>
        <v>91</v>
      </c>
      <c r="B112" s="40"/>
      <c r="C112" s="44"/>
      <c r="D112" s="44"/>
      <c r="E112" s="45" t="s">
        <v>304</v>
      </c>
      <c r="F112" s="45" t="s">
        <v>334</v>
      </c>
      <c r="G112" s="46" t="s">
        <v>335</v>
      </c>
      <c r="H112" s="46" t="s">
        <v>336</v>
      </c>
      <c r="I112" s="47">
        <v>1</v>
      </c>
      <c r="J112" s="47">
        <v>5</v>
      </c>
      <c r="K112" s="59"/>
      <c r="L112" s="41"/>
      <c r="M112" s="41"/>
    </row>
    <row r="113" spans="1:13" s="19" customFormat="1" ht="15">
      <c r="A113" s="40">
        <f t="shared" si="9"/>
        <v>92</v>
      </c>
      <c r="B113" s="40"/>
      <c r="C113" s="44"/>
      <c r="D113" s="44"/>
      <c r="E113" s="45" t="s">
        <v>304</v>
      </c>
      <c r="F113" s="45" t="s">
        <v>337</v>
      </c>
      <c r="G113" s="46" t="s">
        <v>64</v>
      </c>
      <c r="H113" s="46" t="s">
        <v>338</v>
      </c>
      <c r="I113" s="47">
        <v>10</v>
      </c>
      <c r="J113" s="47">
        <v>157</v>
      </c>
      <c r="K113" s="59"/>
      <c r="L113" s="41"/>
      <c r="M113" s="41"/>
    </row>
    <row r="114" spans="1:13" s="19" customFormat="1" ht="15">
      <c r="A114" s="40">
        <f t="shared" si="9"/>
        <v>93</v>
      </c>
      <c r="B114" s="40"/>
      <c r="C114" s="44"/>
      <c r="D114" s="44"/>
      <c r="E114" s="45" t="s">
        <v>304</v>
      </c>
      <c r="F114" s="45" t="s">
        <v>339</v>
      </c>
      <c r="G114" s="46" t="s">
        <v>117</v>
      </c>
      <c r="H114" s="46" t="s">
        <v>340</v>
      </c>
      <c r="I114" s="47">
        <v>53</v>
      </c>
      <c r="J114" s="47">
        <v>1058</v>
      </c>
      <c r="K114" s="59"/>
      <c r="L114" s="41"/>
      <c r="M114" s="41"/>
    </row>
    <row r="115" spans="1:13" s="19" customFormat="1" ht="15">
      <c r="A115" s="40">
        <f t="shared" si="9"/>
        <v>94</v>
      </c>
      <c r="B115" s="40"/>
      <c r="C115" s="44"/>
      <c r="D115" s="44"/>
      <c r="E115" s="45" t="s">
        <v>304</v>
      </c>
      <c r="F115" s="45" t="s">
        <v>341</v>
      </c>
      <c r="G115" s="46" t="s">
        <v>335</v>
      </c>
      <c r="H115" s="46" t="s">
        <v>342</v>
      </c>
      <c r="I115" s="47">
        <v>46</v>
      </c>
      <c r="J115" s="47">
        <v>339</v>
      </c>
      <c r="K115" s="59"/>
      <c r="L115" s="41"/>
      <c r="M115" s="41"/>
    </row>
    <row r="116" spans="1:13" s="19" customFormat="1" ht="15">
      <c r="A116" s="40">
        <f t="shared" si="9"/>
        <v>95</v>
      </c>
      <c r="B116" s="40"/>
      <c r="C116" s="44"/>
      <c r="D116" s="44"/>
      <c r="E116" s="45" t="s">
        <v>304</v>
      </c>
      <c r="F116" s="45" t="s">
        <v>343</v>
      </c>
      <c r="G116" s="46" t="s">
        <v>117</v>
      </c>
      <c r="H116" s="46" t="s">
        <v>344</v>
      </c>
      <c r="I116" s="47">
        <v>9</v>
      </c>
      <c r="J116" s="47">
        <v>147</v>
      </c>
      <c r="K116" s="59"/>
      <c r="L116" s="41"/>
      <c r="M116" s="41"/>
    </row>
    <row r="117" spans="1:13" s="19" customFormat="1" ht="15">
      <c r="A117" s="40">
        <f t="shared" si="9"/>
        <v>96</v>
      </c>
      <c r="B117" s="40"/>
      <c r="C117" s="44"/>
      <c r="D117" s="44"/>
      <c r="E117" s="45" t="s">
        <v>304</v>
      </c>
      <c r="F117" s="45" t="s">
        <v>345</v>
      </c>
      <c r="G117" s="46" t="s">
        <v>216</v>
      </c>
      <c r="H117" s="46" t="s">
        <v>346</v>
      </c>
      <c r="I117" s="47">
        <v>30</v>
      </c>
      <c r="J117" s="47">
        <v>213</v>
      </c>
      <c r="K117" s="59"/>
      <c r="L117" s="41"/>
      <c r="M117" s="41"/>
    </row>
    <row r="118" spans="1:13" s="19" customFormat="1" ht="15">
      <c r="A118" s="40">
        <f t="shared" si="9"/>
        <v>97</v>
      </c>
      <c r="B118" s="40"/>
      <c r="C118" s="44"/>
      <c r="D118" s="44"/>
      <c r="E118" s="45" t="s">
        <v>304</v>
      </c>
      <c r="F118" s="45" t="s">
        <v>347</v>
      </c>
      <c r="G118" s="46" t="s">
        <v>216</v>
      </c>
      <c r="H118" s="46" t="s">
        <v>348</v>
      </c>
      <c r="I118" s="47">
        <v>21</v>
      </c>
      <c r="J118" s="47">
        <v>151</v>
      </c>
      <c r="K118" s="59"/>
      <c r="L118" s="41"/>
      <c r="M118" s="41"/>
    </row>
    <row r="119" spans="1:13" s="19" customFormat="1" ht="15">
      <c r="A119" s="40">
        <f t="shared" si="9"/>
        <v>98</v>
      </c>
      <c r="B119" s="40"/>
      <c r="C119" s="44"/>
      <c r="D119" s="44"/>
      <c r="E119" s="45" t="s">
        <v>304</v>
      </c>
      <c r="F119" s="45" t="s">
        <v>349</v>
      </c>
      <c r="G119" s="46" t="s">
        <v>216</v>
      </c>
      <c r="H119" s="46" t="s">
        <v>350</v>
      </c>
      <c r="I119" s="47">
        <v>21</v>
      </c>
      <c r="J119" s="47">
        <v>172</v>
      </c>
      <c r="K119" s="59"/>
      <c r="L119" s="41"/>
      <c r="M119" s="41"/>
    </row>
    <row r="120" spans="1:13" s="19" customFormat="1" ht="15">
      <c r="A120" s="40">
        <f t="shared" si="9"/>
        <v>99</v>
      </c>
      <c r="B120" s="40"/>
      <c r="C120" s="44"/>
      <c r="D120" s="44"/>
      <c r="E120" s="45" t="s">
        <v>304</v>
      </c>
      <c r="F120" s="45" t="s">
        <v>351</v>
      </c>
      <c r="G120" s="46" t="s">
        <v>216</v>
      </c>
      <c r="H120" s="46" t="s">
        <v>352</v>
      </c>
      <c r="I120" s="47">
        <v>22</v>
      </c>
      <c r="J120" s="47">
        <v>158</v>
      </c>
      <c r="K120" s="59"/>
      <c r="L120" s="41"/>
      <c r="M120" s="41"/>
    </row>
    <row r="121" spans="1:13" s="19" customFormat="1" ht="15">
      <c r="A121" s="40">
        <f t="shared" si="9"/>
        <v>100</v>
      </c>
      <c r="B121" s="40"/>
      <c r="C121" s="44"/>
      <c r="D121" s="44"/>
      <c r="E121" s="45" t="s">
        <v>304</v>
      </c>
      <c r="F121" s="45" t="s">
        <v>353</v>
      </c>
      <c r="G121" s="46" t="s">
        <v>216</v>
      </c>
      <c r="H121" s="46" t="s">
        <v>354</v>
      </c>
      <c r="I121" s="47">
        <v>19</v>
      </c>
      <c r="J121" s="47">
        <v>141</v>
      </c>
      <c r="K121" s="59"/>
      <c r="L121" s="41"/>
      <c r="M121" s="41"/>
    </row>
    <row r="122" spans="1:13" s="19" customFormat="1" ht="15">
      <c r="A122" s="40">
        <f t="shared" si="9"/>
        <v>101</v>
      </c>
      <c r="B122" s="40"/>
      <c r="C122" s="44"/>
      <c r="D122" s="44"/>
      <c r="E122" s="45" t="s">
        <v>304</v>
      </c>
      <c r="F122" s="45" t="s">
        <v>355</v>
      </c>
      <c r="G122" s="46" t="s">
        <v>216</v>
      </c>
      <c r="H122" s="46" t="s">
        <v>356</v>
      </c>
      <c r="I122" s="47">
        <v>33</v>
      </c>
      <c r="J122" s="47">
        <v>559</v>
      </c>
      <c r="K122" s="59"/>
      <c r="L122" s="41"/>
      <c r="M122" s="41"/>
    </row>
    <row r="123" spans="1:13" s="19" customFormat="1" ht="15">
      <c r="A123" s="40">
        <f t="shared" si="9"/>
        <v>102</v>
      </c>
      <c r="B123" s="40"/>
      <c r="C123" s="44"/>
      <c r="D123" s="44"/>
      <c r="E123" s="45" t="s">
        <v>304</v>
      </c>
      <c r="F123" s="45" t="s">
        <v>357</v>
      </c>
      <c r="G123" s="46" t="s">
        <v>216</v>
      </c>
      <c r="H123" s="46" t="s">
        <v>358</v>
      </c>
      <c r="I123" s="47">
        <v>21</v>
      </c>
      <c r="J123" s="47">
        <v>213</v>
      </c>
      <c r="K123" s="59"/>
      <c r="L123" s="41"/>
      <c r="M123" s="41"/>
    </row>
    <row r="124" spans="1:13" s="19" customFormat="1" ht="15">
      <c r="A124" s="40"/>
      <c r="B124" s="40"/>
      <c r="C124" s="40"/>
      <c r="D124" s="40"/>
      <c r="E124" s="40"/>
      <c r="F124" s="40"/>
      <c r="G124" s="46"/>
      <c r="H124" s="40"/>
      <c r="I124" s="59">
        <f>SUM(I109:I123)</f>
        <v>289</v>
      </c>
      <c r="J124" s="59">
        <f>SUM(J109:J123)</f>
        <v>3343</v>
      </c>
      <c r="K124" s="59">
        <v>3343</v>
      </c>
      <c r="L124" s="41">
        <v>4.5</v>
      </c>
      <c r="M124" s="41">
        <f>K124*L124</f>
        <v>15043.5</v>
      </c>
    </row>
    <row r="125" spans="1:13" s="19" customFormat="1" ht="45">
      <c r="A125" s="40">
        <v>103</v>
      </c>
      <c r="B125" s="40">
        <v>15</v>
      </c>
      <c r="C125" s="44" t="s">
        <v>359</v>
      </c>
      <c r="D125" s="44" t="s">
        <v>30</v>
      </c>
      <c r="E125" s="45" t="s">
        <v>304</v>
      </c>
      <c r="F125" s="45" t="s">
        <v>360</v>
      </c>
      <c r="G125" s="46" t="s">
        <v>62</v>
      </c>
      <c r="H125" s="46" t="s">
        <v>878</v>
      </c>
      <c r="I125" s="47">
        <v>23</v>
      </c>
      <c r="J125" s="47">
        <v>180</v>
      </c>
      <c r="K125" s="59"/>
      <c r="L125" s="41"/>
      <c r="M125" s="41"/>
    </row>
    <row r="126" spans="1:13" s="19" customFormat="1" ht="45">
      <c r="A126" s="40">
        <f>A125+1</f>
        <v>104</v>
      </c>
      <c r="B126" s="40"/>
      <c r="C126" s="44"/>
      <c r="D126" s="44"/>
      <c r="E126" s="45" t="s">
        <v>304</v>
      </c>
      <c r="F126" s="45" t="s">
        <v>361</v>
      </c>
      <c r="G126" s="46" t="s">
        <v>62</v>
      </c>
      <c r="H126" s="46" t="s">
        <v>362</v>
      </c>
      <c r="I126" s="47">
        <v>20</v>
      </c>
      <c r="J126" s="47">
        <v>214</v>
      </c>
      <c r="K126" s="59"/>
      <c r="L126" s="41"/>
      <c r="M126" s="41"/>
    </row>
    <row r="127" spans="1:13" s="19" customFormat="1" ht="48.75" customHeight="1">
      <c r="A127" s="40">
        <f t="shared" ref="A127:A129" si="10">A126+1</f>
        <v>105</v>
      </c>
      <c r="B127" s="40"/>
      <c r="C127" s="44"/>
      <c r="D127" s="44"/>
      <c r="E127" s="45" t="s">
        <v>304</v>
      </c>
      <c r="F127" s="45" t="s">
        <v>363</v>
      </c>
      <c r="G127" s="46" t="s">
        <v>62</v>
      </c>
      <c r="H127" s="46" t="s">
        <v>879</v>
      </c>
      <c r="I127" s="47">
        <v>60</v>
      </c>
      <c r="J127" s="47">
        <v>740</v>
      </c>
      <c r="K127" s="59"/>
      <c r="L127" s="41"/>
      <c r="M127" s="41"/>
    </row>
    <row r="128" spans="1:13" s="19" customFormat="1" ht="45">
      <c r="A128" s="40">
        <f t="shared" si="10"/>
        <v>106</v>
      </c>
      <c r="B128" s="40"/>
      <c r="C128" s="44"/>
      <c r="D128" s="44"/>
      <c r="E128" s="45" t="s">
        <v>304</v>
      </c>
      <c r="F128" s="45" t="s">
        <v>364</v>
      </c>
      <c r="G128" s="46" t="s">
        <v>62</v>
      </c>
      <c r="H128" s="46" t="s">
        <v>365</v>
      </c>
      <c r="I128" s="47">
        <v>54</v>
      </c>
      <c r="J128" s="47">
        <v>2008</v>
      </c>
      <c r="K128" s="59"/>
      <c r="L128" s="41"/>
      <c r="M128" s="41"/>
    </row>
    <row r="129" spans="1:13" s="19" customFormat="1" ht="46.5" customHeight="1">
      <c r="A129" s="40">
        <f t="shared" si="10"/>
        <v>107</v>
      </c>
      <c r="B129" s="40"/>
      <c r="C129" s="44"/>
      <c r="D129" s="44"/>
      <c r="E129" s="45" t="s">
        <v>304</v>
      </c>
      <c r="F129" s="45" t="s">
        <v>366</v>
      </c>
      <c r="G129" s="46" t="s">
        <v>62</v>
      </c>
      <c r="H129" s="46" t="s">
        <v>880</v>
      </c>
      <c r="I129" s="47">
        <v>31</v>
      </c>
      <c r="J129" s="47">
        <v>305</v>
      </c>
      <c r="K129" s="59"/>
      <c r="L129" s="41"/>
      <c r="M129" s="41"/>
    </row>
    <row r="130" spans="1:13" s="19" customFormat="1" ht="15">
      <c r="A130" s="40"/>
      <c r="B130" s="40"/>
      <c r="C130" s="40"/>
      <c r="D130" s="40"/>
      <c r="E130" s="40"/>
      <c r="F130" s="40"/>
      <c r="G130" s="46"/>
      <c r="H130" s="40"/>
      <c r="I130" s="59">
        <f>SUM(I125:I129)</f>
        <v>188</v>
      </c>
      <c r="J130" s="59">
        <f>SUM(J125:J129)</f>
        <v>3447</v>
      </c>
      <c r="K130" s="59">
        <v>3447</v>
      </c>
      <c r="L130" s="41">
        <v>2.33</v>
      </c>
      <c r="M130" s="41">
        <f>K130*L130</f>
        <v>8031.51</v>
      </c>
    </row>
    <row r="131" spans="1:13" s="19" customFormat="1" ht="15">
      <c r="A131" s="40">
        <v>108</v>
      </c>
      <c r="B131" s="40">
        <v>16</v>
      </c>
      <c r="C131" s="44" t="s">
        <v>367</v>
      </c>
      <c r="D131" s="44" t="s">
        <v>30</v>
      </c>
      <c r="E131" s="45" t="s">
        <v>304</v>
      </c>
      <c r="F131" s="45" t="s">
        <v>368</v>
      </c>
      <c r="G131" s="46" t="s">
        <v>369</v>
      </c>
      <c r="H131" s="46" t="s">
        <v>370</v>
      </c>
      <c r="I131" s="47">
        <v>3</v>
      </c>
      <c r="J131" s="47">
        <v>400</v>
      </c>
      <c r="K131" s="59"/>
      <c r="L131" s="41"/>
      <c r="M131" s="41"/>
    </row>
    <row r="132" spans="1:13" s="19" customFormat="1" ht="15">
      <c r="A132" s="40">
        <f>A131+1</f>
        <v>109</v>
      </c>
      <c r="B132" s="40"/>
      <c r="C132" s="44"/>
      <c r="D132" s="44"/>
      <c r="E132" s="45" t="s">
        <v>304</v>
      </c>
      <c r="F132" s="45" t="s">
        <v>371</v>
      </c>
      <c r="G132" s="46" t="s">
        <v>369</v>
      </c>
      <c r="H132" s="46" t="s">
        <v>372</v>
      </c>
      <c r="I132" s="47">
        <v>13</v>
      </c>
      <c r="J132" s="47">
        <v>78</v>
      </c>
      <c r="K132" s="59"/>
      <c r="L132" s="41"/>
      <c r="M132" s="41"/>
    </row>
    <row r="133" spans="1:13" s="19" customFormat="1" ht="15">
      <c r="A133" s="40">
        <f t="shared" ref="A133:A137" si="11">A132+1</f>
        <v>110</v>
      </c>
      <c r="B133" s="40"/>
      <c r="C133" s="44"/>
      <c r="D133" s="44"/>
      <c r="E133" s="45" t="s">
        <v>304</v>
      </c>
      <c r="F133" s="45" t="s">
        <v>373</v>
      </c>
      <c r="G133" s="46" t="s">
        <v>41</v>
      </c>
      <c r="H133" s="46" t="s">
        <v>374</v>
      </c>
      <c r="I133" s="47">
        <v>50</v>
      </c>
      <c r="J133" s="47">
        <v>614</v>
      </c>
      <c r="K133" s="59"/>
      <c r="L133" s="41"/>
      <c r="M133" s="41"/>
    </row>
    <row r="134" spans="1:13" s="19" customFormat="1" ht="15">
      <c r="A134" s="40">
        <f t="shared" si="11"/>
        <v>111</v>
      </c>
      <c r="B134" s="40"/>
      <c r="C134" s="44"/>
      <c r="D134" s="44"/>
      <c r="E134" s="45" t="s">
        <v>304</v>
      </c>
      <c r="F134" s="45" t="s">
        <v>375</v>
      </c>
      <c r="G134" s="46" t="s">
        <v>103</v>
      </c>
      <c r="H134" s="46" t="s">
        <v>376</v>
      </c>
      <c r="I134" s="47">
        <v>12</v>
      </c>
      <c r="J134" s="47">
        <v>231</v>
      </c>
      <c r="K134" s="59"/>
      <c r="L134" s="41"/>
      <c r="M134" s="41"/>
    </row>
    <row r="135" spans="1:13" s="19" customFormat="1" ht="15">
      <c r="A135" s="40">
        <f t="shared" si="11"/>
        <v>112</v>
      </c>
      <c r="B135" s="40"/>
      <c r="C135" s="44"/>
      <c r="D135" s="44"/>
      <c r="E135" s="45" t="s">
        <v>304</v>
      </c>
      <c r="F135" s="45" t="s">
        <v>377</v>
      </c>
      <c r="G135" s="46" t="s">
        <v>40</v>
      </c>
      <c r="H135" s="46" t="s">
        <v>378</v>
      </c>
      <c r="I135" s="47">
        <v>5</v>
      </c>
      <c r="J135" s="47">
        <v>103</v>
      </c>
      <c r="K135" s="59"/>
      <c r="L135" s="41"/>
      <c r="M135" s="41"/>
    </row>
    <row r="136" spans="1:13" s="19" customFormat="1" ht="15">
      <c r="A136" s="40">
        <f t="shared" si="11"/>
        <v>113</v>
      </c>
      <c r="B136" s="40"/>
      <c r="C136" s="44"/>
      <c r="D136" s="44"/>
      <c r="E136" s="45" t="s">
        <v>304</v>
      </c>
      <c r="F136" s="45" t="s">
        <v>379</v>
      </c>
      <c r="G136" s="46" t="s">
        <v>42</v>
      </c>
      <c r="H136" s="46" t="s">
        <v>380</v>
      </c>
      <c r="I136" s="47">
        <v>13</v>
      </c>
      <c r="J136" s="47">
        <v>286</v>
      </c>
      <c r="K136" s="59"/>
      <c r="L136" s="41"/>
      <c r="M136" s="41"/>
    </row>
    <row r="137" spans="1:13" s="19" customFormat="1" ht="15">
      <c r="A137" s="40">
        <f t="shared" si="11"/>
        <v>114</v>
      </c>
      <c r="B137" s="40"/>
      <c r="C137" s="44"/>
      <c r="D137" s="44"/>
      <c r="E137" s="45" t="s">
        <v>304</v>
      </c>
      <c r="F137" s="45" t="s">
        <v>381</v>
      </c>
      <c r="G137" s="46" t="s">
        <v>42</v>
      </c>
      <c r="H137" s="46" t="s">
        <v>382</v>
      </c>
      <c r="I137" s="47">
        <v>5</v>
      </c>
      <c r="J137" s="47">
        <v>132</v>
      </c>
      <c r="K137" s="59"/>
      <c r="L137" s="41"/>
      <c r="M137" s="41"/>
    </row>
    <row r="138" spans="1:13" s="19" customFormat="1" ht="15">
      <c r="A138" s="40"/>
      <c r="B138" s="40"/>
      <c r="C138" s="40"/>
      <c r="D138" s="40"/>
      <c r="E138" s="40"/>
      <c r="F138" s="40"/>
      <c r="G138" s="46"/>
      <c r="H138" s="40"/>
      <c r="I138" s="59">
        <f>SUM(I131:I137)</f>
        <v>101</v>
      </c>
      <c r="J138" s="59">
        <f>SUM(J131:J137)</f>
        <v>1844</v>
      </c>
      <c r="K138" s="59">
        <v>2500</v>
      </c>
      <c r="L138" s="41">
        <v>2.33</v>
      </c>
      <c r="M138" s="41">
        <f>K138*L138</f>
        <v>5825</v>
      </c>
    </row>
    <row r="139" spans="1:13" s="19" customFormat="1" ht="15">
      <c r="A139" s="40">
        <v>115</v>
      </c>
      <c r="B139" s="40">
        <v>17</v>
      </c>
      <c r="C139" s="44" t="s">
        <v>383</v>
      </c>
      <c r="D139" s="44" t="s">
        <v>30</v>
      </c>
      <c r="E139" s="45" t="s">
        <v>304</v>
      </c>
      <c r="F139" s="45" t="s">
        <v>384</v>
      </c>
      <c r="G139" s="46" t="s">
        <v>385</v>
      </c>
      <c r="H139" s="46" t="s">
        <v>386</v>
      </c>
      <c r="I139" s="47">
        <v>1</v>
      </c>
      <c r="J139" s="47">
        <v>1</v>
      </c>
      <c r="K139" s="59"/>
      <c r="L139" s="41"/>
      <c r="M139" s="41"/>
    </row>
    <row r="140" spans="1:13" s="19" customFormat="1" ht="15">
      <c r="A140" s="40">
        <f>A139+1</f>
        <v>116</v>
      </c>
      <c r="B140" s="40"/>
      <c r="C140" s="44"/>
      <c r="D140" s="44"/>
      <c r="E140" s="45" t="s">
        <v>304</v>
      </c>
      <c r="F140" s="45" t="s">
        <v>387</v>
      </c>
      <c r="G140" s="46" t="s">
        <v>388</v>
      </c>
      <c r="H140" s="46" t="s">
        <v>389</v>
      </c>
      <c r="I140" s="47">
        <v>7</v>
      </c>
      <c r="J140" s="47">
        <v>144</v>
      </c>
      <c r="K140" s="59"/>
      <c r="L140" s="41"/>
      <c r="M140" s="41"/>
    </row>
    <row r="141" spans="1:13" s="19" customFormat="1" ht="15">
      <c r="A141" s="40">
        <f t="shared" ref="A141:A147" si="12">A140+1</f>
        <v>117</v>
      </c>
      <c r="B141" s="40"/>
      <c r="C141" s="44"/>
      <c r="D141" s="44"/>
      <c r="E141" s="45" t="s">
        <v>304</v>
      </c>
      <c r="F141" s="45" t="s">
        <v>390</v>
      </c>
      <c r="G141" s="46" t="s">
        <v>385</v>
      </c>
      <c r="H141" s="46" t="s">
        <v>391</v>
      </c>
      <c r="I141" s="47">
        <v>15</v>
      </c>
      <c r="J141" s="47">
        <v>150</v>
      </c>
      <c r="K141" s="59"/>
      <c r="L141" s="41"/>
      <c r="M141" s="41"/>
    </row>
    <row r="142" spans="1:13" s="19" customFormat="1" ht="15">
      <c r="A142" s="40">
        <f t="shared" si="12"/>
        <v>118</v>
      </c>
      <c r="B142" s="40"/>
      <c r="C142" s="44"/>
      <c r="D142" s="44"/>
      <c r="E142" s="45" t="s">
        <v>304</v>
      </c>
      <c r="F142" s="45" t="s">
        <v>392</v>
      </c>
      <c r="G142" s="46" t="s">
        <v>393</v>
      </c>
      <c r="H142" s="46" t="s">
        <v>394</v>
      </c>
      <c r="I142" s="47">
        <v>6</v>
      </c>
      <c r="J142" s="47">
        <v>78</v>
      </c>
      <c r="K142" s="59"/>
      <c r="L142" s="41"/>
      <c r="M142" s="41"/>
    </row>
    <row r="143" spans="1:13" s="19" customFormat="1" ht="30">
      <c r="A143" s="40">
        <f t="shared" si="12"/>
        <v>119</v>
      </c>
      <c r="B143" s="40"/>
      <c r="C143" s="44"/>
      <c r="D143" s="44"/>
      <c r="E143" s="45" t="s">
        <v>304</v>
      </c>
      <c r="F143" s="45" t="s">
        <v>395</v>
      </c>
      <c r="G143" s="46" t="s">
        <v>104</v>
      </c>
      <c r="H143" s="46" t="s">
        <v>396</v>
      </c>
      <c r="I143" s="47">
        <v>16</v>
      </c>
      <c r="J143" s="47">
        <v>107</v>
      </c>
      <c r="K143" s="59"/>
      <c r="L143" s="41"/>
      <c r="M143" s="41"/>
    </row>
    <row r="144" spans="1:13" s="19" customFormat="1" ht="45">
      <c r="A144" s="40">
        <f t="shared" si="12"/>
        <v>120</v>
      </c>
      <c r="B144" s="40"/>
      <c r="C144" s="44"/>
      <c r="D144" s="44"/>
      <c r="E144" s="45" t="s">
        <v>304</v>
      </c>
      <c r="F144" s="45" t="s">
        <v>397</v>
      </c>
      <c r="G144" s="46" t="s">
        <v>59</v>
      </c>
      <c r="H144" s="46" t="s">
        <v>881</v>
      </c>
      <c r="I144" s="47">
        <v>34</v>
      </c>
      <c r="J144" s="47">
        <v>430</v>
      </c>
      <c r="K144" s="59"/>
      <c r="L144" s="41"/>
      <c r="M144" s="41"/>
    </row>
    <row r="145" spans="1:13" s="19" customFormat="1" ht="15">
      <c r="A145" s="40">
        <f t="shared" si="12"/>
        <v>121</v>
      </c>
      <c r="B145" s="40"/>
      <c r="C145" s="44"/>
      <c r="D145" s="44"/>
      <c r="E145" s="45" t="s">
        <v>304</v>
      </c>
      <c r="F145" s="45" t="s">
        <v>398</v>
      </c>
      <c r="G145" s="46" t="s">
        <v>399</v>
      </c>
      <c r="H145" s="46" t="s">
        <v>400</v>
      </c>
      <c r="I145" s="47">
        <v>8</v>
      </c>
      <c r="J145" s="47">
        <v>153</v>
      </c>
      <c r="K145" s="59"/>
      <c r="L145" s="41"/>
      <c r="M145" s="41"/>
    </row>
    <row r="146" spans="1:13" s="19" customFormat="1" ht="15">
      <c r="A146" s="40">
        <f t="shared" si="12"/>
        <v>122</v>
      </c>
      <c r="B146" s="40"/>
      <c r="C146" s="44"/>
      <c r="D146" s="44"/>
      <c r="E146" s="45" t="s">
        <v>304</v>
      </c>
      <c r="F146" s="45" t="s">
        <v>401</v>
      </c>
      <c r="G146" s="46" t="s">
        <v>399</v>
      </c>
      <c r="H146" s="46" t="s">
        <v>402</v>
      </c>
      <c r="I146" s="47">
        <v>12</v>
      </c>
      <c r="J146" s="47">
        <v>492</v>
      </c>
      <c r="K146" s="59"/>
      <c r="L146" s="41"/>
      <c r="M146" s="41"/>
    </row>
    <row r="147" spans="1:13" s="19" customFormat="1" ht="30">
      <c r="A147" s="40">
        <f t="shared" si="12"/>
        <v>123</v>
      </c>
      <c r="B147" s="40"/>
      <c r="C147" s="44"/>
      <c r="D147" s="44"/>
      <c r="E147" s="45" t="s">
        <v>304</v>
      </c>
      <c r="F147" s="45" t="s">
        <v>403</v>
      </c>
      <c r="G147" s="46" t="s">
        <v>404</v>
      </c>
      <c r="H147" s="46" t="s">
        <v>882</v>
      </c>
      <c r="I147" s="47">
        <v>40</v>
      </c>
      <c r="J147" s="47">
        <v>433</v>
      </c>
      <c r="K147" s="59"/>
      <c r="L147" s="41"/>
      <c r="M147" s="41"/>
    </row>
    <row r="148" spans="1:13" s="19" customFormat="1" ht="15">
      <c r="A148" s="40"/>
      <c r="B148" s="40"/>
      <c r="C148" s="40"/>
      <c r="D148" s="40"/>
      <c r="E148" s="40"/>
      <c r="F148" s="40"/>
      <c r="G148" s="46"/>
      <c r="H148" s="40"/>
      <c r="I148" s="59">
        <f>SUM(I139:I147)</f>
        <v>139</v>
      </c>
      <c r="J148" s="59">
        <f>SUM(J139:J147)</f>
        <v>1988</v>
      </c>
      <c r="K148" s="59">
        <v>2500</v>
      </c>
      <c r="L148" s="41">
        <v>2.33</v>
      </c>
      <c r="M148" s="41">
        <f>K148*L148</f>
        <v>5825</v>
      </c>
    </row>
    <row r="149" spans="1:13" s="19" customFormat="1" ht="15">
      <c r="A149" s="40">
        <v>124</v>
      </c>
      <c r="B149" s="40">
        <v>18</v>
      </c>
      <c r="C149" s="44" t="s">
        <v>405</v>
      </c>
      <c r="D149" s="44" t="s">
        <v>30</v>
      </c>
      <c r="E149" s="45" t="s">
        <v>304</v>
      </c>
      <c r="F149" s="45" t="s">
        <v>406</v>
      </c>
      <c r="G149" s="46" t="s">
        <v>71</v>
      </c>
      <c r="H149" s="46" t="s">
        <v>407</v>
      </c>
      <c r="I149" s="47">
        <v>48</v>
      </c>
      <c r="J149" s="47">
        <v>288</v>
      </c>
      <c r="K149" s="59"/>
      <c r="L149" s="41"/>
      <c r="M149" s="41"/>
    </row>
    <row r="150" spans="1:13" s="19" customFormat="1" ht="15">
      <c r="A150" s="40">
        <f>A149+1</f>
        <v>125</v>
      </c>
      <c r="B150" s="40"/>
      <c r="C150" s="44"/>
      <c r="D150" s="44"/>
      <c r="E150" s="45" t="s">
        <v>304</v>
      </c>
      <c r="F150" s="45" t="s">
        <v>408</v>
      </c>
      <c r="G150" s="46" t="s">
        <v>56</v>
      </c>
      <c r="H150" s="46" t="s">
        <v>409</v>
      </c>
      <c r="I150" s="47">
        <v>7</v>
      </c>
      <c r="J150" s="47">
        <v>20</v>
      </c>
      <c r="K150" s="59"/>
      <c r="L150" s="41"/>
      <c r="M150" s="41"/>
    </row>
    <row r="151" spans="1:13" s="19" customFormat="1" ht="30">
      <c r="A151" s="40">
        <f t="shared" ref="A151" si="13">A150+1</f>
        <v>126</v>
      </c>
      <c r="B151" s="40"/>
      <c r="C151" s="44"/>
      <c r="D151" s="44"/>
      <c r="E151" s="45" t="s">
        <v>304</v>
      </c>
      <c r="F151" s="45" t="s">
        <v>410</v>
      </c>
      <c r="G151" s="46" t="s">
        <v>56</v>
      </c>
      <c r="H151" s="46" t="s">
        <v>411</v>
      </c>
      <c r="I151" s="47">
        <v>88</v>
      </c>
      <c r="J151" s="47">
        <v>1167</v>
      </c>
      <c r="K151" s="59"/>
      <c r="L151" s="41"/>
      <c r="M151" s="41"/>
    </row>
    <row r="152" spans="1:13" s="19" customFormat="1" ht="15">
      <c r="A152" s="40"/>
      <c r="B152" s="40"/>
      <c r="C152" s="40"/>
      <c r="D152" s="40"/>
      <c r="E152" s="40"/>
      <c r="F152" s="40"/>
      <c r="G152" s="46"/>
      <c r="H152" s="40"/>
      <c r="I152" s="59">
        <f>SUM(I149:I151)</f>
        <v>143</v>
      </c>
      <c r="J152" s="59">
        <f>SUM(J149:J151)</f>
        <v>1475</v>
      </c>
      <c r="K152" s="59">
        <v>1500</v>
      </c>
      <c r="L152" s="41">
        <v>2.33</v>
      </c>
      <c r="M152" s="41">
        <f>K152*L152</f>
        <v>3495</v>
      </c>
    </row>
    <row r="153" spans="1:13" s="19" customFormat="1" ht="15">
      <c r="A153" s="40">
        <v>127</v>
      </c>
      <c r="B153" s="40">
        <v>19</v>
      </c>
      <c r="C153" s="44" t="s">
        <v>412</v>
      </c>
      <c r="D153" s="44" t="s">
        <v>30</v>
      </c>
      <c r="E153" s="45" t="s">
        <v>304</v>
      </c>
      <c r="F153" s="45" t="s">
        <v>413</v>
      </c>
      <c r="G153" s="46" t="s">
        <v>87</v>
      </c>
      <c r="H153" s="46" t="s">
        <v>414</v>
      </c>
      <c r="I153" s="47">
        <v>13</v>
      </c>
      <c r="J153" s="47">
        <v>212</v>
      </c>
      <c r="K153" s="59"/>
      <c r="L153" s="41"/>
      <c r="M153" s="41"/>
    </row>
    <row r="154" spans="1:13" s="19" customFormat="1" ht="15">
      <c r="A154" s="40">
        <f>A153+1</f>
        <v>128</v>
      </c>
      <c r="B154" s="40"/>
      <c r="C154" s="44"/>
      <c r="D154" s="44"/>
      <c r="E154" s="45" t="s">
        <v>304</v>
      </c>
      <c r="F154" s="45" t="s">
        <v>415</v>
      </c>
      <c r="G154" s="46" t="s">
        <v>66</v>
      </c>
      <c r="H154" s="46" t="s">
        <v>416</v>
      </c>
      <c r="I154" s="47">
        <v>10</v>
      </c>
      <c r="J154" s="47">
        <v>141</v>
      </c>
      <c r="K154" s="59"/>
      <c r="L154" s="41"/>
      <c r="M154" s="41"/>
    </row>
    <row r="155" spans="1:13" s="19" customFormat="1" ht="15">
      <c r="A155" s="40">
        <f t="shared" ref="A155:A158" si="14">A154+1</f>
        <v>129</v>
      </c>
      <c r="B155" s="40"/>
      <c r="C155" s="44"/>
      <c r="D155" s="44"/>
      <c r="E155" s="45" t="s">
        <v>304</v>
      </c>
      <c r="F155" s="45" t="s">
        <v>417</v>
      </c>
      <c r="G155" s="46" t="s">
        <v>418</v>
      </c>
      <c r="H155" s="46" t="s">
        <v>419</v>
      </c>
      <c r="I155" s="47">
        <v>3</v>
      </c>
      <c r="J155" s="47">
        <v>13</v>
      </c>
      <c r="K155" s="59"/>
      <c r="L155" s="41"/>
      <c r="M155" s="41"/>
    </row>
    <row r="156" spans="1:13" s="19" customFormat="1" ht="15">
      <c r="A156" s="40">
        <f t="shared" si="14"/>
        <v>130</v>
      </c>
      <c r="B156" s="40"/>
      <c r="C156" s="44"/>
      <c r="D156" s="44"/>
      <c r="E156" s="45" t="s">
        <v>304</v>
      </c>
      <c r="F156" s="45" t="s">
        <v>420</v>
      </c>
      <c r="G156" s="46" t="s">
        <v>421</v>
      </c>
      <c r="H156" s="46" t="s">
        <v>422</v>
      </c>
      <c r="I156" s="47">
        <v>3</v>
      </c>
      <c r="J156" s="47">
        <v>17</v>
      </c>
      <c r="K156" s="59"/>
      <c r="L156" s="41"/>
      <c r="M156" s="41"/>
    </row>
    <row r="157" spans="1:13" s="19" customFormat="1" ht="15">
      <c r="A157" s="40">
        <f t="shared" si="14"/>
        <v>131</v>
      </c>
      <c r="B157" s="40"/>
      <c r="C157" s="44"/>
      <c r="D157" s="44"/>
      <c r="E157" s="45" t="s">
        <v>304</v>
      </c>
      <c r="F157" s="45" t="s">
        <v>423</v>
      </c>
      <c r="G157" s="46" t="s">
        <v>421</v>
      </c>
      <c r="H157" s="46" t="s">
        <v>424</v>
      </c>
      <c r="I157" s="47">
        <v>2</v>
      </c>
      <c r="J157" s="47">
        <v>10</v>
      </c>
      <c r="K157" s="59"/>
      <c r="L157" s="41"/>
      <c r="M157" s="41"/>
    </row>
    <row r="158" spans="1:13" s="19" customFormat="1" ht="30">
      <c r="A158" s="40">
        <f t="shared" si="14"/>
        <v>132</v>
      </c>
      <c r="B158" s="40"/>
      <c r="C158" s="44"/>
      <c r="D158" s="44"/>
      <c r="E158" s="45" t="s">
        <v>304</v>
      </c>
      <c r="F158" s="45" t="s">
        <v>425</v>
      </c>
      <c r="G158" s="46" t="s">
        <v>426</v>
      </c>
      <c r="H158" s="46" t="s">
        <v>427</v>
      </c>
      <c r="I158" s="47">
        <v>37</v>
      </c>
      <c r="J158" s="47">
        <v>449</v>
      </c>
      <c r="K158" s="59"/>
      <c r="L158" s="41"/>
      <c r="M158" s="41"/>
    </row>
    <row r="159" spans="1:13" s="19" customFormat="1" ht="15">
      <c r="A159" s="40"/>
      <c r="B159" s="40"/>
      <c r="C159" s="40"/>
      <c r="D159" s="40"/>
      <c r="E159" s="40"/>
      <c r="F159" s="40"/>
      <c r="G159" s="46"/>
      <c r="H159" s="40"/>
      <c r="I159" s="59">
        <f>SUM(I153:I158)</f>
        <v>68</v>
      </c>
      <c r="J159" s="59">
        <f>SUM(J153:J158)</f>
        <v>842</v>
      </c>
      <c r="K159" s="59">
        <v>1500</v>
      </c>
      <c r="L159" s="41">
        <v>2.33</v>
      </c>
      <c r="M159" s="41">
        <f>K159*L159</f>
        <v>3495</v>
      </c>
    </row>
    <row r="160" spans="1:13" s="19" customFormat="1" ht="15">
      <c r="A160" s="40">
        <v>133</v>
      </c>
      <c r="B160" s="40">
        <v>20</v>
      </c>
      <c r="C160" s="44" t="s">
        <v>428</v>
      </c>
      <c r="D160" s="44" t="s">
        <v>63</v>
      </c>
      <c r="E160" s="45" t="s">
        <v>429</v>
      </c>
      <c r="F160" s="45" t="s">
        <v>430</v>
      </c>
      <c r="G160" s="46" t="s">
        <v>79</v>
      </c>
      <c r="H160" s="46" t="s">
        <v>431</v>
      </c>
      <c r="I160" s="47">
        <v>1</v>
      </c>
      <c r="J160" s="47">
        <v>3</v>
      </c>
      <c r="K160" s="59"/>
      <c r="L160" s="41"/>
      <c r="M160" s="41"/>
    </row>
    <row r="161" spans="1:13" s="19" customFormat="1" ht="15">
      <c r="A161" s="40">
        <f>A160+1</f>
        <v>134</v>
      </c>
      <c r="B161" s="40"/>
      <c r="C161" s="44"/>
      <c r="D161" s="44"/>
      <c r="E161" s="45" t="s">
        <v>429</v>
      </c>
      <c r="F161" s="45" t="s">
        <v>432</v>
      </c>
      <c r="G161" s="46" t="s">
        <v>89</v>
      </c>
      <c r="H161" s="46" t="s">
        <v>433</v>
      </c>
      <c r="I161" s="47">
        <v>11</v>
      </c>
      <c r="J161" s="47">
        <v>123</v>
      </c>
      <c r="K161" s="59"/>
      <c r="L161" s="41"/>
      <c r="M161" s="41"/>
    </row>
    <row r="162" spans="1:13" s="19" customFormat="1" ht="15">
      <c r="A162" s="40">
        <f t="shared" ref="A162:A165" si="15">A161+1</f>
        <v>135</v>
      </c>
      <c r="B162" s="40"/>
      <c r="C162" s="44"/>
      <c r="D162" s="44"/>
      <c r="E162" s="45" t="s">
        <v>429</v>
      </c>
      <c r="F162" s="45" t="s">
        <v>434</v>
      </c>
      <c r="G162" s="46" t="s">
        <v>64</v>
      </c>
      <c r="H162" s="46" t="s">
        <v>435</v>
      </c>
      <c r="I162" s="47">
        <v>5</v>
      </c>
      <c r="J162" s="47">
        <v>46</v>
      </c>
      <c r="K162" s="59"/>
      <c r="L162" s="41"/>
      <c r="M162" s="41"/>
    </row>
    <row r="163" spans="1:13" s="19" customFormat="1" ht="15">
      <c r="A163" s="40">
        <f t="shared" si="15"/>
        <v>136</v>
      </c>
      <c r="B163" s="40"/>
      <c r="C163" s="44"/>
      <c r="D163" s="44"/>
      <c r="E163" s="45" t="s">
        <v>429</v>
      </c>
      <c r="F163" s="45" t="s">
        <v>436</v>
      </c>
      <c r="G163" s="46" t="s">
        <v>64</v>
      </c>
      <c r="H163" s="46" t="s">
        <v>437</v>
      </c>
      <c r="I163" s="47">
        <v>5</v>
      </c>
      <c r="J163" s="47">
        <v>70</v>
      </c>
      <c r="K163" s="59"/>
      <c r="L163" s="41"/>
      <c r="M163" s="41"/>
    </row>
    <row r="164" spans="1:13" s="19" customFormat="1" ht="15">
      <c r="A164" s="40">
        <f t="shared" si="15"/>
        <v>137</v>
      </c>
      <c r="B164" s="40"/>
      <c r="C164" s="44"/>
      <c r="D164" s="44"/>
      <c r="E164" s="45" t="s">
        <v>429</v>
      </c>
      <c r="F164" s="45" t="s">
        <v>438</v>
      </c>
      <c r="G164" s="46" t="s">
        <v>89</v>
      </c>
      <c r="H164" s="46" t="s">
        <v>439</v>
      </c>
      <c r="I164" s="47">
        <v>60</v>
      </c>
      <c r="J164" s="47">
        <v>263</v>
      </c>
      <c r="K164" s="59"/>
      <c r="L164" s="41"/>
      <c r="M164" s="41"/>
    </row>
    <row r="165" spans="1:13" s="19" customFormat="1" ht="15">
      <c r="A165" s="40">
        <f t="shared" si="15"/>
        <v>138</v>
      </c>
      <c r="B165" s="40"/>
      <c r="C165" s="44"/>
      <c r="D165" s="44"/>
      <c r="E165" s="45" t="s">
        <v>429</v>
      </c>
      <c r="F165" s="45" t="s">
        <v>440</v>
      </c>
      <c r="G165" s="46" t="s">
        <v>78</v>
      </c>
      <c r="H165" s="46" t="s">
        <v>441</v>
      </c>
      <c r="I165" s="47">
        <v>7</v>
      </c>
      <c r="J165" s="47">
        <v>65</v>
      </c>
      <c r="K165" s="59"/>
      <c r="L165" s="41"/>
      <c r="M165" s="41"/>
    </row>
    <row r="166" spans="1:13" s="19" customFormat="1" ht="15">
      <c r="A166" s="40"/>
      <c r="B166" s="40"/>
      <c r="C166" s="40"/>
      <c r="D166" s="40"/>
      <c r="E166" s="40"/>
      <c r="F166" s="40"/>
      <c r="G166" s="46"/>
      <c r="H166" s="40"/>
      <c r="I166" s="59">
        <f>SUM(I160:I165)</f>
        <v>89</v>
      </c>
      <c r="J166" s="59">
        <f>SUM(J160:J165)</f>
        <v>570</v>
      </c>
      <c r="K166" s="59">
        <v>570</v>
      </c>
      <c r="L166" s="41">
        <v>4.5</v>
      </c>
      <c r="M166" s="41">
        <f>K166*L166</f>
        <v>2565</v>
      </c>
    </row>
    <row r="167" spans="1:13" s="19" customFormat="1" ht="15">
      <c r="A167" s="40">
        <v>139</v>
      </c>
      <c r="B167" s="40">
        <v>21</v>
      </c>
      <c r="C167" s="44" t="s">
        <v>442</v>
      </c>
      <c r="D167" s="44" t="s">
        <v>30</v>
      </c>
      <c r="E167" s="45" t="s">
        <v>429</v>
      </c>
      <c r="F167" s="45" t="s">
        <v>443</v>
      </c>
      <c r="G167" s="46" t="s">
        <v>33</v>
      </c>
      <c r="H167" s="46" t="s">
        <v>444</v>
      </c>
      <c r="I167" s="47">
        <v>8</v>
      </c>
      <c r="J167" s="47">
        <v>57</v>
      </c>
      <c r="K167" s="59"/>
      <c r="L167" s="41"/>
      <c r="M167" s="41"/>
    </row>
    <row r="168" spans="1:13" s="19" customFormat="1" ht="15" customHeight="1">
      <c r="A168" s="40">
        <f>A167+1</f>
        <v>140</v>
      </c>
      <c r="B168" s="40"/>
      <c r="C168" s="44"/>
      <c r="D168" s="44"/>
      <c r="E168" s="45" t="s">
        <v>429</v>
      </c>
      <c r="F168" s="45" t="s">
        <v>445</v>
      </c>
      <c r="G168" s="46" t="s">
        <v>92</v>
      </c>
      <c r="H168" s="46" t="s">
        <v>446</v>
      </c>
      <c r="I168" s="47">
        <v>5</v>
      </c>
      <c r="J168" s="47">
        <v>37</v>
      </c>
      <c r="K168" s="59"/>
      <c r="L168" s="41"/>
      <c r="M168" s="41"/>
    </row>
    <row r="169" spans="1:13" s="19" customFormat="1" ht="30">
      <c r="A169" s="40">
        <f t="shared" ref="A169:A171" si="16">A168+1</f>
        <v>141</v>
      </c>
      <c r="B169" s="40"/>
      <c r="C169" s="44"/>
      <c r="D169" s="44"/>
      <c r="E169" s="45" t="s">
        <v>429</v>
      </c>
      <c r="F169" s="45" t="s">
        <v>447</v>
      </c>
      <c r="G169" s="46" t="s">
        <v>49</v>
      </c>
      <c r="H169" s="46" t="s">
        <v>883</v>
      </c>
      <c r="I169" s="47">
        <v>29</v>
      </c>
      <c r="J169" s="47">
        <v>521</v>
      </c>
      <c r="K169" s="59"/>
      <c r="L169" s="41"/>
      <c r="M169" s="41"/>
    </row>
    <row r="170" spans="1:13" s="19" customFormat="1" ht="15">
      <c r="A170" s="40">
        <f t="shared" si="16"/>
        <v>142</v>
      </c>
      <c r="B170" s="40"/>
      <c r="C170" s="44"/>
      <c r="D170" s="44"/>
      <c r="E170" s="45" t="s">
        <v>429</v>
      </c>
      <c r="F170" s="45" t="s">
        <v>448</v>
      </c>
      <c r="G170" s="46" t="s">
        <v>93</v>
      </c>
      <c r="H170" s="46" t="s">
        <v>449</v>
      </c>
      <c r="I170" s="47">
        <v>1</v>
      </c>
      <c r="J170" s="47">
        <v>1</v>
      </c>
      <c r="K170" s="59"/>
      <c r="L170" s="41"/>
      <c r="M170" s="41"/>
    </row>
    <row r="171" spans="1:13" s="19" customFormat="1" ht="15" customHeight="1">
      <c r="A171" s="40">
        <f t="shared" si="16"/>
        <v>143</v>
      </c>
      <c r="B171" s="40"/>
      <c r="C171" s="44"/>
      <c r="D171" s="44"/>
      <c r="E171" s="45" t="s">
        <v>429</v>
      </c>
      <c r="F171" s="45" t="s">
        <v>450</v>
      </c>
      <c r="G171" s="46" t="s">
        <v>98</v>
      </c>
      <c r="H171" s="46" t="s">
        <v>451</v>
      </c>
      <c r="I171" s="47">
        <v>1</v>
      </c>
      <c r="J171" s="47">
        <v>20</v>
      </c>
      <c r="K171" s="59"/>
      <c r="L171" s="41"/>
      <c r="M171" s="41"/>
    </row>
    <row r="172" spans="1:13" s="19" customFormat="1" ht="15">
      <c r="A172" s="40"/>
      <c r="B172" s="40"/>
      <c r="C172" s="40"/>
      <c r="D172" s="40"/>
      <c r="E172" s="40"/>
      <c r="F172" s="40"/>
      <c r="G172" s="48"/>
      <c r="H172" s="40"/>
      <c r="I172" s="59">
        <f>SUM(I167:I171)</f>
        <v>44</v>
      </c>
      <c r="J172" s="59">
        <f>SUM(J167:J171)</f>
        <v>636</v>
      </c>
      <c r="K172" s="59">
        <v>1500</v>
      </c>
      <c r="L172" s="41">
        <v>2.33</v>
      </c>
      <c r="M172" s="41">
        <f>K172*L172</f>
        <v>3495</v>
      </c>
    </row>
    <row r="173" spans="1:13" s="19" customFormat="1" ht="15">
      <c r="A173" s="40">
        <v>144</v>
      </c>
      <c r="B173" s="40">
        <v>22</v>
      </c>
      <c r="C173" s="44" t="s">
        <v>452</v>
      </c>
      <c r="D173" s="44" t="s">
        <v>30</v>
      </c>
      <c r="E173" s="45" t="s">
        <v>429</v>
      </c>
      <c r="F173" s="45" t="s">
        <v>453</v>
      </c>
      <c r="G173" s="48" t="s">
        <v>454</v>
      </c>
      <c r="H173" s="46" t="s">
        <v>455</v>
      </c>
      <c r="I173" s="47">
        <v>17</v>
      </c>
      <c r="J173" s="47">
        <v>349</v>
      </c>
      <c r="K173" s="59"/>
      <c r="L173" s="41"/>
      <c r="M173" s="41"/>
    </row>
    <row r="174" spans="1:13" s="19" customFormat="1" ht="15">
      <c r="A174" s="40">
        <f>A173+1</f>
        <v>145</v>
      </c>
      <c r="B174" s="40"/>
      <c r="C174" s="44"/>
      <c r="D174" s="44"/>
      <c r="E174" s="45" t="s">
        <v>429</v>
      </c>
      <c r="F174" s="45" t="s">
        <v>456</v>
      </c>
      <c r="G174" s="48" t="s">
        <v>85</v>
      </c>
      <c r="H174" s="46" t="s">
        <v>457</v>
      </c>
      <c r="I174" s="47">
        <v>10</v>
      </c>
      <c r="J174" s="47">
        <v>215</v>
      </c>
      <c r="K174" s="59"/>
      <c r="L174" s="41"/>
      <c r="M174" s="41"/>
    </row>
    <row r="175" spans="1:13" s="19" customFormat="1" ht="15">
      <c r="A175" s="40">
        <f t="shared" ref="A175:A177" si="17">A174+1</f>
        <v>146</v>
      </c>
      <c r="B175" s="40"/>
      <c r="C175" s="44"/>
      <c r="D175" s="44"/>
      <c r="E175" s="45" t="s">
        <v>429</v>
      </c>
      <c r="F175" s="45" t="s">
        <v>458</v>
      </c>
      <c r="G175" s="48" t="s">
        <v>459</v>
      </c>
      <c r="H175" s="46" t="s">
        <v>460</v>
      </c>
      <c r="I175" s="47">
        <v>6</v>
      </c>
      <c r="J175" s="47">
        <v>6</v>
      </c>
      <c r="K175" s="59"/>
      <c r="L175" s="41"/>
      <c r="M175" s="41"/>
    </row>
    <row r="176" spans="1:13" s="19" customFormat="1" ht="15">
      <c r="A176" s="40">
        <f t="shared" si="17"/>
        <v>147</v>
      </c>
      <c r="B176" s="40"/>
      <c r="C176" s="44"/>
      <c r="D176" s="44"/>
      <c r="E176" s="45" t="s">
        <v>429</v>
      </c>
      <c r="F176" s="45" t="s">
        <v>461</v>
      </c>
      <c r="G176" s="48" t="s">
        <v>462</v>
      </c>
      <c r="H176" s="46" t="s">
        <v>463</v>
      </c>
      <c r="I176" s="47">
        <v>23</v>
      </c>
      <c r="J176" s="47">
        <v>401</v>
      </c>
      <c r="K176" s="59"/>
      <c r="L176" s="41"/>
      <c r="M176" s="41"/>
    </row>
    <row r="177" spans="1:13" s="19" customFormat="1" ht="15">
      <c r="A177" s="40">
        <f t="shared" si="17"/>
        <v>148</v>
      </c>
      <c r="B177" s="40"/>
      <c r="C177" s="44"/>
      <c r="D177" s="44"/>
      <c r="E177" s="45" t="s">
        <v>429</v>
      </c>
      <c r="F177" s="45" t="s">
        <v>464</v>
      </c>
      <c r="G177" s="48" t="s">
        <v>105</v>
      </c>
      <c r="H177" s="46" t="s">
        <v>465</v>
      </c>
      <c r="I177" s="47">
        <v>49</v>
      </c>
      <c r="J177" s="47">
        <v>717</v>
      </c>
      <c r="K177" s="59"/>
      <c r="L177" s="41"/>
      <c r="M177" s="41"/>
    </row>
    <row r="178" spans="1:13" s="19" customFormat="1" ht="15">
      <c r="A178" s="40"/>
      <c r="B178" s="40"/>
      <c r="C178" s="40"/>
      <c r="D178" s="40"/>
      <c r="E178" s="40"/>
      <c r="F178" s="40"/>
      <c r="G178" s="48"/>
      <c r="H178" s="40"/>
      <c r="I178" s="59">
        <f>SUM(I173:I177)</f>
        <v>105</v>
      </c>
      <c r="J178" s="59">
        <f>SUM(J173:J177)</f>
        <v>1688</v>
      </c>
      <c r="K178" s="59">
        <v>2500</v>
      </c>
      <c r="L178" s="41">
        <v>2.33</v>
      </c>
      <c r="M178" s="41">
        <f>K178*L178</f>
        <v>5825</v>
      </c>
    </row>
    <row r="179" spans="1:13" s="19" customFormat="1" ht="15">
      <c r="A179" s="40">
        <v>149</v>
      </c>
      <c r="B179" s="40">
        <v>23</v>
      </c>
      <c r="C179" s="44" t="s">
        <v>466</v>
      </c>
      <c r="D179" s="44" t="s">
        <v>30</v>
      </c>
      <c r="E179" s="45" t="s">
        <v>429</v>
      </c>
      <c r="F179" s="45" t="s">
        <v>467</v>
      </c>
      <c r="G179" s="46" t="s">
        <v>96</v>
      </c>
      <c r="H179" s="46" t="s">
        <v>468</v>
      </c>
      <c r="I179" s="47">
        <v>8</v>
      </c>
      <c r="J179" s="47">
        <v>52</v>
      </c>
      <c r="K179" s="59"/>
      <c r="L179" s="41"/>
      <c r="M179" s="41"/>
    </row>
    <row r="180" spans="1:13" s="19" customFormat="1" ht="15">
      <c r="A180" s="40">
        <f>A179+1</f>
        <v>150</v>
      </c>
      <c r="B180" s="40"/>
      <c r="C180" s="44"/>
      <c r="D180" s="44"/>
      <c r="E180" s="45" t="s">
        <v>429</v>
      </c>
      <c r="F180" s="45" t="s">
        <v>469</v>
      </c>
      <c r="G180" s="46" t="s">
        <v>73</v>
      </c>
      <c r="H180" s="46" t="s">
        <v>470</v>
      </c>
      <c r="I180" s="47">
        <v>4</v>
      </c>
      <c r="J180" s="47">
        <v>38</v>
      </c>
      <c r="K180" s="59"/>
      <c r="L180" s="41"/>
      <c r="M180" s="41"/>
    </row>
    <row r="181" spans="1:13" s="19" customFormat="1" ht="15">
      <c r="A181" s="40">
        <f t="shared" ref="A181:A182" si="18">A180+1</f>
        <v>151</v>
      </c>
      <c r="B181" s="40"/>
      <c r="C181" s="44"/>
      <c r="D181" s="44"/>
      <c r="E181" s="45" t="s">
        <v>429</v>
      </c>
      <c r="F181" s="45" t="s">
        <v>471</v>
      </c>
      <c r="G181" s="46" t="s">
        <v>53</v>
      </c>
      <c r="H181" s="46" t="s">
        <v>472</v>
      </c>
      <c r="I181" s="47">
        <v>72</v>
      </c>
      <c r="J181" s="47">
        <v>2603</v>
      </c>
      <c r="K181" s="59"/>
      <c r="L181" s="41"/>
      <c r="M181" s="41"/>
    </row>
    <row r="182" spans="1:13" s="19" customFormat="1" ht="15">
      <c r="A182" s="40">
        <f t="shared" si="18"/>
        <v>152</v>
      </c>
      <c r="B182" s="40"/>
      <c r="C182" s="44"/>
      <c r="D182" s="44"/>
      <c r="E182" s="45" t="s">
        <v>429</v>
      </c>
      <c r="F182" s="45" t="s">
        <v>473</v>
      </c>
      <c r="G182" s="46" t="s">
        <v>73</v>
      </c>
      <c r="H182" s="46" t="s">
        <v>474</v>
      </c>
      <c r="I182" s="47">
        <v>2</v>
      </c>
      <c r="J182" s="47">
        <v>58</v>
      </c>
      <c r="K182" s="59"/>
      <c r="L182" s="41"/>
      <c r="M182" s="41"/>
    </row>
    <row r="183" spans="1:13" s="19" customFormat="1" ht="15">
      <c r="A183" s="40"/>
      <c r="B183" s="40"/>
      <c r="C183" s="40"/>
      <c r="D183" s="40"/>
      <c r="E183" s="40"/>
      <c r="F183" s="40"/>
      <c r="G183" s="48"/>
      <c r="H183" s="40"/>
      <c r="I183" s="59">
        <f>SUM(I179:I182)</f>
        <v>86</v>
      </c>
      <c r="J183" s="59">
        <f>SUM(J179:J182)</f>
        <v>2751</v>
      </c>
      <c r="K183" s="59">
        <v>2751</v>
      </c>
      <c r="L183" s="41">
        <v>2.33</v>
      </c>
      <c r="M183" s="41">
        <f>K183*L183</f>
        <v>6409.83</v>
      </c>
    </row>
    <row r="184" spans="1:13" s="19" customFormat="1" ht="15">
      <c r="A184" s="40">
        <v>153</v>
      </c>
      <c r="B184" s="40">
        <v>24</v>
      </c>
      <c r="C184" s="44" t="s">
        <v>475</v>
      </c>
      <c r="D184" s="44" t="s">
        <v>30</v>
      </c>
      <c r="E184" s="45" t="s">
        <v>429</v>
      </c>
      <c r="F184" s="45" t="s">
        <v>476</v>
      </c>
      <c r="G184" s="48" t="s">
        <v>477</v>
      </c>
      <c r="H184" s="46" t="s">
        <v>478</v>
      </c>
      <c r="I184" s="47">
        <v>7</v>
      </c>
      <c r="J184" s="47">
        <v>7</v>
      </c>
      <c r="K184" s="59"/>
      <c r="L184" s="41"/>
      <c r="M184" s="41"/>
    </row>
    <row r="185" spans="1:13" s="19" customFormat="1" ht="15" customHeight="1">
      <c r="A185" s="40">
        <f>A184+1</f>
        <v>154</v>
      </c>
      <c r="B185" s="40"/>
      <c r="C185" s="44"/>
      <c r="D185" s="44"/>
      <c r="E185" s="45" t="s">
        <v>429</v>
      </c>
      <c r="F185" s="45" t="s">
        <v>479</v>
      </c>
      <c r="G185" s="48" t="s">
        <v>480</v>
      </c>
      <c r="H185" s="46" t="s">
        <v>481</v>
      </c>
      <c r="I185" s="47">
        <v>8</v>
      </c>
      <c r="J185" s="47">
        <v>8</v>
      </c>
      <c r="K185" s="59"/>
      <c r="L185" s="41"/>
      <c r="M185" s="41"/>
    </row>
    <row r="186" spans="1:13" s="19" customFormat="1" ht="15">
      <c r="A186" s="40">
        <f t="shared" ref="A186:A189" si="19">A185+1</f>
        <v>155</v>
      </c>
      <c r="B186" s="40"/>
      <c r="C186" s="44"/>
      <c r="D186" s="44"/>
      <c r="E186" s="45" t="s">
        <v>429</v>
      </c>
      <c r="F186" s="45" t="s">
        <v>482</v>
      </c>
      <c r="G186" s="48" t="s">
        <v>147</v>
      </c>
      <c r="H186" s="46" t="s">
        <v>483</v>
      </c>
      <c r="I186" s="47">
        <v>13</v>
      </c>
      <c r="J186" s="47">
        <v>104</v>
      </c>
      <c r="K186" s="59"/>
      <c r="L186" s="41"/>
      <c r="M186" s="41"/>
    </row>
    <row r="187" spans="1:13" s="19" customFormat="1" ht="15">
      <c r="A187" s="40">
        <f t="shared" si="19"/>
        <v>156</v>
      </c>
      <c r="B187" s="40"/>
      <c r="C187" s="44"/>
      <c r="D187" s="44"/>
      <c r="E187" s="45" t="s">
        <v>429</v>
      </c>
      <c r="F187" s="45" t="s">
        <v>484</v>
      </c>
      <c r="G187" s="48" t="s">
        <v>52</v>
      </c>
      <c r="H187" s="46" t="s">
        <v>485</v>
      </c>
      <c r="I187" s="47">
        <v>7</v>
      </c>
      <c r="J187" s="47">
        <v>87</v>
      </c>
      <c r="K187" s="59"/>
      <c r="L187" s="41"/>
      <c r="M187" s="41"/>
    </row>
    <row r="188" spans="1:13" s="19" customFormat="1" ht="15">
      <c r="A188" s="40">
        <f t="shared" si="19"/>
        <v>157</v>
      </c>
      <c r="B188" s="40"/>
      <c r="C188" s="44"/>
      <c r="D188" s="44"/>
      <c r="E188" s="45" t="s">
        <v>429</v>
      </c>
      <c r="F188" s="45" t="s">
        <v>486</v>
      </c>
      <c r="G188" s="72" t="s">
        <v>487</v>
      </c>
      <c r="H188" s="46" t="s">
        <v>488</v>
      </c>
      <c r="I188" s="47">
        <v>53</v>
      </c>
      <c r="J188" s="47">
        <v>751</v>
      </c>
      <c r="K188" s="59"/>
      <c r="L188" s="41"/>
      <c r="M188" s="41"/>
    </row>
    <row r="189" spans="1:13" s="19" customFormat="1" ht="15">
      <c r="A189" s="40">
        <f t="shared" si="19"/>
        <v>158</v>
      </c>
      <c r="B189" s="40"/>
      <c r="C189" s="44"/>
      <c r="D189" s="44"/>
      <c r="E189" s="45" t="s">
        <v>429</v>
      </c>
      <c r="F189" s="45" t="s">
        <v>489</v>
      </c>
      <c r="G189" s="72" t="s">
        <v>487</v>
      </c>
      <c r="H189" s="46" t="s">
        <v>490</v>
      </c>
      <c r="I189" s="47">
        <v>4</v>
      </c>
      <c r="J189" s="47">
        <v>15</v>
      </c>
      <c r="K189" s="59"/>
      <c r="L189" s="41"/>
      <c r="M189" s="41"/>
    </row>
    <row r="190" spans="1:13" s="19" customFormat="1" ht="15">
      <c r="A190" s="40"/>
      <c r="B190" s="40"/>
      <c r="C190" s="40"/>
      <c r="D190" s="40"/>
      <c r="E190" s="40"/>
      <c r="F190" s="40"/>
      <c r="G190" s="46"/>
      <c r="H190" s="40"/>
      <c r="I190" s="59">
        <f>SUM(I184:I189)</f>
        <v>92</v>
      </c>
      <c r="J190" s="59">
        <f>SUM(J184:J189)</f>
        <v>972</v>
      </c>
      <c r="K190" s="59">
        <v>1500</v>
      </c>
      <c r="L190" s="41">
        <v>2.33</v>
      </c>
      <c r="M190" s="41">
        <f>K190*L190</f>
        <v>3495</v>
      </c>
    </row>
    <row r="191" spans="1:13" s="19" customFormat="1" ht="15">
      <c r="A191" s="40">
        <v>159</v>
      </c>
      <c r="B191" s="40">
        <v>25</v>
      </c>
      <c r="C191" s="44">
        <v>8058204</v>
      </c>
      <c r="D191" s="44" t="s">
        <v>30</v>
      </c>
      <c r="E191" s="45" t="s">
        <v>429</v>
      </c>
      <c r="F191" s="45" t="s">
        <v>491</v>
      </c>
      <c r="G191" s="46" t="s">
        <v>35</v>
      </c>
      <c r="H191" s="46" t="s">
        <v>492</v>
      </c>
      <c r="I191" s="47">
        <v>5</v>
      </c>
      <c r="J191" s="47">
        <v>144</v>
      </c>
      <c r="K191" s="59"/>
      <c r="L191" s="41"/>
      <c r="M191" s="41"/>
    </row>
    <row r="192" spans="1:13" s="19" customFormat="1" ht="15">
      <c r="A192" s="40">
        <f>A191+1</f>
        <v>160</v>
      </c>
      <c r="B192" s="40"/>
      <c r="C192" s="44"/>
      <c r="D192" s="44"/>
      <c r="E192" s="45" t="s">
        <v>429</v>
      </c>
      <c r="F192" s="45" t="s">
        <v>493</v>
      </c>
      <c r="G192" s="46" t="s">
        <v>67</v>
      </c>
      <c r="H192" s="46" t="s">
        <v>494</v>
      </c>
      <c r="I192" s="47">
        <v>15</v>
      </c>
      <c r="J192" s="47">
        <v>186</v>
      </c>
      <c r="K192" s="59"/>
      <c r="L192" s="41"/>
      <c r="M192" s="41"/>
    </row>
    <row r="193" spans="1:13" s="19" customFormat="1" ht="15">
      <c r="A193" s="40">
        <f t="shared" ref="A193:A198" si="20">A192+1</f>
        <v>161</v>
      </c>
      <c r="B193" s="40"/>
      <c r="C193" s="44"/>
      <c r="D193" s="44"/>
      <c r="E193" s="45" t="s">
        <v>429</v>
      </c>
      <c r="F193" s="45" t="s">
        <v>495</v>
      </c>
      <c r="G193" s="46" t="s">
        <v>418</v>
      </c>
      <c r="H193" s="46" t="s">
        <v>496</v>
      </c>
      <c r="I193" s="47">
        <v>8</v>
      </c>
      <c r="J193" s="47">
        <v>33</v>
      </c>
      <c r="K193" s="59"/>
      <c r="L193" s="41"/>
      <c r="M193" s="41"/>
    </row>
    <row r="194" spans="1:13" s="19" customFormat="1" ht="15">
      <c r="A194" s="40">
        <f t="shared" si="20"/>
        <v>162</v>
      </c>
      <c r="B194" s="40"/>
      <c r="C194" s="44"/>
      <c r="D194" s="44"/>
      <c r="E194" s="45" t="s">
        <v>429</v>
      </c>
      <c r="F194" s="45" t="s">
        <v>497</v>
      </c>
      <c r="G194" s="46" t="s">
        <v>67</v>
      </c>
      <c r="H194" s="46" t="s">
        <v>498</v>
      </c>
      <c r="I194" s="47">
        <v>1</v>
      </c>
      <c r="J194" s="47">
        <v>1</v>
      </c>
      <c r="K194" s="59"/>
      <c r="L194" s="41"/>
      <c r="M194" s="41"/>
    </row>
    <row r="195" spans="1:13" s="19" customFormat="1" ht="15">
      <c r="A195" s="40">
        <f t="shared" si="20"/>
        <v>163</v>
      </c>
      <c r="B195" s="40"/>
      <c r="C195" s="44"/>
      <c r="D195" s="44"/>
      <c r="E195" s="45" t="s">
        <v>429</v>
      </c>
      <c r="F195" s="45" t="s">
        <v>499</v>
      </c>
      <c r="G195" s="46" t="s">
        <v>119</v>
      </c>
      <c r="H195" s="46" t="s">
        <v>500</v>
      </c>
      <c r="I195" s="47">
        <v>28</v>
      </c>
      <c r="J195" s="47">
        <v>275</v>
      </c>
      <c r="K195" s="59"/>
      <c r="L195" s="41"/>
      <c r="M195" s="41"/>
    </row>
    <row r="196" spans="1:13" s="19" customFormat="1" ht="15">
      <c r="A196" s="40">
        <f t="shared" si="20"/>
        <v>164</v>
      </c>
      <c r="B196" s="40"/>
      <c r="C196" s="44"/>
      <c r="D196" s="44"/>
      <c r="E196" s="45" t="s">
        <v>429</v>
      </c>
      <c r="F196" s="45" t="s">
        <v>501</v>
      </c>
      <c r="G196" s="46" t="s">
        <v>66</v>
      </c>
      <c r="H196" s="46" t="s">
        <v>502</v>
      </c>
      <c r="I196" s="47">
        <v>5</v>
      </c>
      <c r="J196" s="47">
        <v>30</v>
      </c>
      <c r="K196" s="59"/>
      <c r="L196" s="41"/>
      <c r="M196" s="41"/>
    </row>
    <row r="197" spans="1:13" s="19" customFormat="1" ht="15">
      <c r="A197" s="40">
        <f t="shared" si="20"/>
        <v>165</v>
      </c>
      <c r="B197" s="40"/>
      <c r="C197" s="44"/>
      <c r="D197" s="44"/>
      <c r="E197" s="45" t="s">
        <v>429</v>
      </c>
      <c r="F197" s="45" t="s">
        <v>503</v>
      </c>
      <c r="G197" s="46" t="s">
        <v>504</v>
      </c>
      <c r="H197" s="46" t="s">
        <v>505</v>
      </c>
      <c r="I197" s="47">
        <v>7</v>
      </c>
      <c r="J197" s="47">
        <v>40</v>
      </c>
      <c r="K197" s="59"/>
      <c r="L197" s="41"/>
      <c r="M197" s="41"/>
    </row>
    <row r="198" spans="1:13" s="19" customFormat="1" ht="15">
      <c r="A198" s="40">
        <f t="shared" si="20"/>
        <v>166</v>
      </c>
      <c r="B198" s="40"/>
      <c r="C198" s="44"/>
      <c r="D198" s="44"/>
      <c r="E198" s="45" t="s">
        <v>429</v>
      </c>
      <c r="F198" s="45" t="s">
        <v>506</v>
      </c>
      <c r="G198" s="46" t="s">
        <v>87</v>
      </c>
      <c r="H198" s="46" t="s">
        <v>507</v>
      </c>
      <c r="I198" s="47">
        <v>40</v>
      </c>
      <c r="J198" s="47">
        <v>457</v>
      </c>
      <c r="K198" s="59"/>
      <c r="L198" s="41"/>
      <c r="M198" s="41"/>
    </row>
    <row r="199" spans="1:13" s="19" customFormat="1" ht="15">
      <c r="A199" s="40"/>
      <c r="B199" s="40"/>
      <c r="C199" s="40"/>
      <c r="D199" s="40"/>
      <c r="E199" s="40"/>
      <c r="F199" s="40"/>
      <c r="G199" s="46"/>
      <c r="H199" s="40"/>
      <c r="I199" s="59">
        <f>SUM(I191:I198)</f>
        <v>109</v>
      </c>
      <c r="J199" s="59">
        <f>SUM(J191:J198)</f>
        <v>1166</v>
      </c>
      <c r="K199" s="59">
        <v>1500</v>
      </c>
      <c r="L199" s="41">
        <v>2.33</v>
      </c>
      <c r="M199" s="41">
        <f>K199*L199</f>
        <v>3495</v>
      </c>
    </row>
    <row r="200" spans="1:13" s="19" customFormat="1" ht="45">
      <c r="A200" s="40">
        <v>167</v>
      </c>
      <c r="B200" s="40">
        <v>26</v>
      </c>
      <c r="C200" s="44" t="s">
        <v>508</v>
      </c>
      <c r="D200" s="44" t="s">
        <v>30</v>
      </c>
      <c r="E200" s="45" t="s">
        <v>429</v>
      </c>
      <c r="F200" s="45" t="s">
        <v>509</v>
      </c>
      <c r="G200" s="46" t="s">
        <v>510</v>
      </c>
      <c r="H200" s="46" t="s">
        <v>511</v>
      </c>
      <c r="I200" s="47">
        <v>256</v>
      </c>
      <c r="J200" s="47">
        <v>1205</v>
      </c>
      <c r="K200" s="59"/>
      <c r="L200" s="41"/>
      <c r="M200" s="41"/>
    </row>
    <row r="201" spans="1:13" s="19" customFormat="1" ht="15">
      <c r="A201" s="40">
        <f>A200+1</f>
        <v>168</v>
      </c>
      <c r="B201" s="40"/>
      <c r="C201" s="44"/>
      <c r="D201" s="44"/>
      <c r="E201" s="45" t="s">
        <v>429</v>
      </c>
      <c r="F201" s="45" t="s">
        <v>512</v>
      </c>
      <c r="G201" s="46" t="s">
        <v>104</v>
      </c>
      <c r="H201" s="46" t="s">
        <v>513</v>
      </c>
      <c r="I201" s="47">
        <v>27</v>
      </c>
      <c r="J201" s="47">
        <v>200</v>
      </c>
      <c r="K201" s="59"/>
      <c r="L201" s="41"/>
      <c r="M201" s="41"/>
    </row>
    <row r="202" spans="1:13" s="19" customFormat="1" ht="15" customHeight="1">
      <c r="A202" s="40">
        <f t="shared" ref="A202:A206" si="21">A201+1</f>
        <v>169</v>
      </c>
      <c r="B202" s="40"/>
      <c r="C202" s="44"/>
      <c r="D202" s="44"/>
      <c r="E202" s="45" t="s">
        <v>429</v>
      </c>
      <c r="F202" s="45" t="s">
        <v>514</v>
      </c>
      <c r="G202" s="46" t="s">
        <v>59</v>
      </c>
      <c r="H202" s="46" t="s">
        <v>515</v>
      </c>
      <c r="I202" s="47">
        <v>13</v>
      </c>
      <c r="J202" s="47">
        <v>481</v>
      </c>
      <c r="K202" s="59"/>
      <c r="L202" s="41"/>
      <c r="M202" s="41"/>
    </row>
    <row r="203" spans="1:13" s="19" customFormat="1" ht="45">
      <c r="A203" s="40">
        <f t="shared" si="21"/>
        <v>170</v>
      </c>
      <c r="B203" s="40"/>
      <c r="C203" s="44"/>
      <c r="D203" s="44"/>
      <c r="E203" s="45" t="s">
        <v>429</v>
      </c>
      <c r="F203" s="45" t="s">
        <v>516</v>
      </c>
      <c r="G203" s="46" t="s">
        <v>517</v>
      </c>
      <c r="H203" s="46" t="s">
        <v>518</v>
      </c>
      <c r="I203" s="47">
        <v>56</v>
      </c>
      <c r="J203" s="47">
        <v>505</v>
      </c>
      <c r="K203" s="59"/>
      <c r="L203" s="41"/>
      <c r="M203" s="41"/>
    </row>
    <row r="204" spans="1:13" s="19" customFormat="1" ht="15">
      <c r="A204" s="40">
        <f t="shared" si="21"/>
        <v>171</v>
      </c>
      <c r="B204" s="40"/>
      <c r="C204" s="44"/>
      <c r="D204" s="44"/>
      <c r="E204" s="45" t="s">
        <v>429</v>
      </c>
      <c r="F204" s="45" t="s">
        <v>519</v>
      </c>
      <c r="G204" s="46" t="s">
        <v>56</v>
      </c>
      <c r="H204" s="46" t="s">
        <v>520</v>
      </c>
      <c r="I204" s="47">
        <v>16</v>
      </c>
      <c r="J204" s="47">
        <v>439</v>
      </c>
      <c r="K204" s="59"/>
      <c r="L204" s="41"/>
      <c r="M204" s="41"/>
    </row>
    <row r="205" spans="1:13" s="19" customFormat="1" ht="15">
      <c r="A205" s="40">
        <f t="shared" si="21"/>
        <v>172</v>
      </c>
      <c r="B205" s="40"/>
      <c r="C205" s="44"/>
      <c r="D205" s="44"/>
      <c r="E205" s="45" t="s">
        <v>429</v>
      </c>
      <c r="F205" s="45" t="s">
        <v>521</v>
      </c>
      <c r="G205" s="46" t="s">
        <v>522</v>
      </c>
      <c r="H205" s="46" t="s">
        <v>523</v>
      </c>
      <c r="I205" s="47">
        <v>4</v>
      </c>
      <c r="J205" s="47">
        <v>70</v>
      </c>
      <c r="K205" s="59"/>
      <c r="L205" s="41"/>
      <c r="M205" s="41"/>
    </row>
    <row r="206" spans="1:13" s="19" customFormat="1" ht="15">
      <c r="A206" s="40">
        <f t="shared" si="21"/>
        <v>173</v>
      </c>
      <c r="B206" s="40"/>
      <c r="C206" s="40"/>
      <c r="D206" s="40"/>
      <c r="E206" s="45" t="s">
        <v>429</v>
      </c>
      <c r="F206" s="45" t="s">
        <v>524</v>
      </c>
      <c r="G206" s="46" t="s">
        <v>525</v>
      </c>
      <c r="H206" s="46" t="s">
        <v>526</v>
      </c>
      <c r="I206" s="47">
        <v>4</v>
      </c>
      <c r="J206" s="47">
        <v>4</v>
      </c>
      <c r="K206" s="59"/>
      <c r="L206" s="41"/>
      <c r="M206" s="41"/>
    </row>
    <row r="207" spans="1:13" s="19" customFormat="1" ht="15">
      <c r="A207" s="40"/>
      <c r="B207" s="40"/>
      <c r="C207" s="40"/>
      <c r="D207" s="40"/>
      <c r="E207" s="40"/>
      <c r="F207" s="40"/>
      <c r="G207" s="46"/>
      <c r="H207" s="40"/>
      <c r="I207" s="59">
        <f>SUM(I200:I206)</f>
        <v>376</v>
      </c>
      <c r="J207" s="59">
        <f>SUM(J200:J206)</f>
        <v>2904</v>
      </c>
      <c r="K207" s="59">
        <v>2904</v>
      </c>
      <c r="L207" s="41">
        <v>2.33</v>
      </c>
      <c r="M207" s="41">
        <f>K207*L207</f>
        <v>6766.3200000000006</v>
      </c>
    </row>
    <row r="208" spans="1:13" s="19" customFormat="1" ht="15">
      <c r="A208" s="40">
        <v>174</v>
      </c>
      <c r="B208" s="40">
        <v>27</v>
      </c>
      <c r="C208" s="44" t="s">
        <v>527</v>
      </c>
      <c r="D208" s="44" t="s">
        <v>30</v>
      </c>
      <c r="E208" s="45" t="s">
        <v>528</v>
      </c>
      <c r="F208" s="45" t="s">
        <v>529</v>
      </c>
      <c r="G208" s="46" t="s">
        <v>37</v>
      </c>
      <c r="H208" s="46" t="s">
        <v>530</v>
      </c>
      <c r="I208" s="47">
        <v>9</v>
      </c>
      <c r="J208" s="47">
        <v>96</v>
      </c>
      <c r="K208" s="59"/>
      <c r="L208" s="41"/>
      <c r="M208" s="41"/>
    </row>
    <row r="209" spans="1:13" s="19" customFormat="1" ht="15">
      <c r="A209" s="40">
        <f t="shared" ref="A209:A211" si="22">A208+1</f>
        <v>175</v>
      </c>
      <c r="B209" s="40"/>
      <c r="C209" s="44"/>
      <c r="D209" s="44"/>
      <c r="E209" s="45" t="s">
        <v>528</v>
      </c>
      <c r="F209" s="45" t="s">
        <v>531</v>
      </c>
      <c r="G209" s="46" t="s">
        <v>102</v>
      </c>
      <c r="H209" s="46" t="s">
        <v>532</v>
      </c>
      <c r="I209" s="47">
        <v>11</v>
      </c>
      <c r="J209" s="47">
        <v>44</v>
      </c>
      <c r="K209" s="59"/>
      <c r="L209" s="41"/>
      <c r="M209" s="41"/>
    </row>
    <row r="210" spans="1:13" s="19" customFormat="1" ht="15">
      <c r="A210" s="40">
        <f t="shared" si="22"/>
        <v>176</v>
      </c>
      <c r="B210" s="40"/>
      <c r="C210" s="44"/>
      <c r="D210" s="44"/>
      <c r="E210" s="45" t="s">
        <v>528</v>
      </c>
      <c r="F210" s="45" t="s">
        <v>533</v>
      </c>
      <c r="G210" s="46" t="s">
        <v>101</v>
      </c>
      <c r="H210" s="46" t="s">
        <v>534</v>
      </c>
      <c r="I210" s="47">
        <v>2</v>
      </c>
      <c r="J210" s="47">
        <v>11</v>
      </c>
      <c r="K210" s="59"/>
      <c r="L210" s="41"/>
      <c r="M210" s="41"/>
    </row>
    <row r="211" spans="1:13" s="19" customFormat="1" ht="15">
      <c r="A211" s="40">
        <f t="shared" si="22"/>
        <v>177</v>
      </c>
      <c r="B211" s="40"/>
      <c r="C211" s="44"/>
      <c r="D211" s="44"/>
      <c r="E211" s="45" t="s">
        <v>528</v>
      </c>
      <c r="F211" s="45" t="s">
        <v>535</v>
      </c>
      <c r="G211" s="46" t="s">
        <v>102</v>
      </c>
      <c r="H211" s="46" t="s">
        <v>536</v>
      </c>
      <c r="I211" s="47">
        <v>2</v>
      </c>
      <c r="J211" s="47">
        <v>3</v>
      </c>
      <c r="K211" s="59"/>
      <c r="L211" s="41"/>
      <c r="M211" s="41"/>
    </row>
    <row r="212" spans="1:13" s="19" customFormat="1" ht="15">
      <c r="A212" s="40"/>
      <c r="B212" s="40"/>
      <c r="C212" s="40"/>
      <c r="D212" s="40"/>
      <c r="E212" s="40"/>
      <c r="F212" s="40"/>
      <c r="G212" s="46"/>
      <c r="H212" s="40"/>
      <c r="I212" s="59">
        <f>SUM(I208:I211)</f>
        <v>24</v>
      </c>
      <c r="J212" s="59">
        <f>SUM(J208:J211)</f>
        <v>154</v>
      </c>
      <c r="K212" s="59">
        <v>1500</v>
      </c>
      <c r="L212" s="41">
        <v>2.33</v>
      </c>
      <c r="M212" s="41">
        <f>K212*L212</f>
        <v>3495</v>
      </c>
    </row>
    <row r="213" spans="1:13" s="19" customFormat="1" ht="30">
      <c r="A213" s="40">
        <v>178</v>
      </c>
      <c r="B213" s="40">
        <v>28</v>
      </c>
      <c r="C213" s="44" t="s">
        <v>537</v>
      </c>
      <c r="D213" s="44" t="s">
        <v>30</v>
      </c>
      <c r="E213" s="45" t="s">
        <v>528</v>
      </c>
      <c r="F213" s="45" t="s">
        <v>538</v>
      </c>
      <c r="G213" s="46" t="s">
        <v>311</v>
      </c>
      <c r="H213" s="46" t="s">
        <v>539</v>
      </c>
      <c r="I213" s="47">
        <v>21</v>
      </c>
      <c r="J213" s="47">
        <v>142</v>
      </c>
      <c r="K213" s="59"/>
      <c r="L213" s="41"/>
      <c r="M213" s="41"/>
    </row>
    <row r="214" spans="1:13" s="19" customFormat="1" ht="45">
      <c r="A214" s="40">
        <f>A213+1</f>
        <v>179</v>
      </c>
      <c r="B214" s="40"/>
      <c r="C214" s="44"/>
      <c r="D214" s="44"/>
      <c r="E214" s="45" t="s">
        <v>528</v>
      </c>
      <c r="F214" s="45" t="s">
        <v>540</v>
      </c>
      <c r="G214" s="46" t="s">
        <v>68</v>
      </c>
      <c r="H214" s="46" t="s">
        <v>884</v>
      </c>
      <c r="I214" s="47">
        <v>55</v>
      </c>
      <c r="J214" s="47">
        <v>697</v>
      </c>
      <c r="K214" s="59"/>
      <c r="L214" s="41"/>
      <c r="M214" s="41"/>
    </row>
    <row r="215" spans="1:13" s="19" customFormat="1" ht="15">
      <c r="A215" s="40">
        <f t="shared" ref="A215" si="23">A214+1</f>
        <v>180</v>
      </c>
      <c r="B215" s="40"/>
      <c r="C215" s="44"/>
      <c r="D215" s="44"/>
      <c r="E215" s="45" t="s">
        <v>528</v>
      </c>
      <c r="F215" s="45" t="s">
        <v>541</v>
      </c>
      <c r="G215" s="46" t="s">
        <v>36</v>
      </c>
      <c r="H215" s="46" t="s">
        <v>542</v>
      </c>
      <c r="I215" s="47">
        <v>11</v>
      </c>
      <c r="J215" s="47">
        <v>164</v>
      </c>
      <c r="K215" s="59"/>
      <c r="L215" s="41"/>
      <c r="M215" s="41"/>
    </row>
    <row r="216" spans="1:13" s="19" customFormat="1" ht="15">
      <c r="A216" s="40"/>
      <c r="B216" s="40"/>
      <c r="C216" s="40"/>
      <c r="D216" s="40"/>
      <c r="E216" s="40"/>
      <c r="F216" s="40"/>
      <c r="G216" s="46"/>
      <c r="H216" s="40"/>
      <c r="I216" s="59">
        <f>SUM(I213:I215)</f>
        <v>87</v>
      </c>
      <c r="J216" s="59">
        <f>SUM(J213:J215)</f>
        <v>1003</v>
      </c>
      <c r="K216" s="59">
        <v>1500</v>
      </c>
      <c r="L216" s="41">
        <v>2.33</v>
      </c>
      <c r="M216" s="41">
        <f>K216*L216</f>
        <v>3495</v>
      </c>
    </row>
    <row r="217" spans="1:13" s="19" customFormat="1" ht="15">
      <c r="A217" s="40">
        <v>181</v>
      </c>
      <c r="B217" s="40">
        <v>29</v>
      </c>
      <c r="C217" s="44" t="s">
        <v>543</v>
      </c>
      <c r="D217" s="44" t="s">
        <v>30</v>
      </c>
      <c r="E217" s="45" t="s">
        <v>528</v>
      </c>
      <c r="F217" s="45" t="s">
        <v>544</v>
      </c>
      <c r="G217" s="46" t="s">
        <v>111</v>
      </c>
      <c r="H217" s="46" t="s">
        <v>545</v>
      </c>
      <c r="I217" s="47">
        <v>19</v>
      </c>
      <c r="J217" s="47">
        <v>74</v>
      </c>
      <c r="K217" s="59"/>
      <c r="L217" s="41"/>
      <c r="M217" s="41"/>
    </row>
    <row r="218" spans="1:13" s="19" customFormat="1" ht="15">
      <c r="A218" s="40">
        <f>A217+1</f>
        <v>182</v>
      </c>
      <c r="B218" s="40"/>
      <c r="C218" s="44"/>
      <c r="D218" s="44"/>
      <c r="E218" s="45" t="s">
        <v>528</v>
      </c>
      <c r="F218" s="45" t="s">
        <v>546</v>
      </c>
      <c r="G218" s="46" t="s">
        <v>99</v>
      </c>
      <c r="H218" s="46" t="s">
        <v>547</v>
      </c>
      <c r="I218" s="47">
        <v>1</v>
      </c>
      <c r="J218" s="47">
        <v>9</v>
      </c>
      <c r="K218" s="59"/>
      <c r="L218" s="41"/>
      <c r="M218" s="41"/>
    </row>
    <row r="219" spans="1:13" s="19" customFormat="1" ht="15">
      <c r="A219" s="40">
        <f t="shared" ref="A219:A222" si="24">A218+1</f>
        <v>183</v>
      </c>
      <c r="B219" s="40"/>
      <c r="C219" s="44"/>
      <c r="D219" s="44"/>
      <c r="E219" s="45" t="s">
        <v>528</v>
      </c>
      <c r="F219" s="45" t="s">
        <v>548</v>
      </c>
      <c r="G219" s="46" t="s">
        <v>99</v>
      </c>
      <c r="H219" s="46" t="s">
        <v>549</v>
      </c>
      <c r="I219" s="47">
        <v>6</v>
      </c>
      <c r="J219" s="47">
        <v>202</v>
      </c>
      <c r="K219" s="59"/>
      <c r="L219" s="41"/>
      <c r="M219" s="41"/>
    </row>
    <row r="220" spans="1:13" s="19" customFormat="1" ht="15">
      <c r="A220" s="40">
        <f t="shared" si="24"/>
        <v>184</v>
      </c>
      <c r="B220" s="40"/>
      <c r="C220" s="44"/>
      <c r="D220" s="44"/>
      <c r="E220" s="45" t="s">
        <v>528</v>
      </c>
      <c r="F220" s="45" t="s">
        <v>550</v>
      </c>
      <c r="G220" s="46" t="s">
        <v>551</v>
      </c>
      <c r="H220" s="46" t="s">
        <v>552</v>
      </c>
      <c r="I220" s="47">
        <v>1</v>
      </c>
      <c r="J220" s="47">
        <v>1</v>
      </c>
      <c r="K220" s="59"/>
      <c r="L220" s="41"/>
      <c r="M220" s="41"/>
    </row>
    <row r="221" spans="1:13" s="19" customFormat="1" ht="15">
      <c r="A221" s="40">
        <f t="shared" si="24"/>
        <v>185</v>
      </c>
      <c r="B221" s="40"/>
      <c r="C221" s="44"/>
      <c r="D221" s="44"/>
      <c r="E221" s="45" t="s">
        <v>528</v>
      </c>
      <c r="F221" s="45" t="s">
        <v>553</v>
      </c>
      <c r="G221" s="46" t="s">
        <v>554</v>
      </c>
      <c r="H221" s="46" t="s">
        <v>555</v>
      </c>
      <c r="I221" s="47">
        <v>1</v>
      </c>
      <c r="J221" s="47">
        <v>1</v>
      </c>
      <c r="K221" s="59"/>
      <c r="L221" s="41"/>
      <c r="M221" s="41"/>
    </row>
    <row r="222" spans="1:13" s="19" customFormat="1" ht="15">
      <c r="A222" s="40">
        <f t="shared" si="24"/>
        <v>186</v>
      </c>
      <c r="B222" s="40"/>
      <c r="C222" s="44"/>
      <c r="D222" s="44"/>
      <c r="E222" s="45" t="s">
        <v>528</v>
      </c>
      <c r="F222" s="45" t="s">
        <v>556</v>
      </c>
      <c r="G222" s="46" t="s">
        <v>80</v>
      </c>
      <c r="H222" s="46" t="s">
        <v>557</v>
      </c>
      <c r="I222" s="47">
        <v>1</v>
      </c>
      <c r="J222" s="47">
        <v>1</v>
      </c>
      <c r="K222" s="59"/>
      <c r="L222" s="41"/>
      <c r="M222" s="41"/>
    </row>
    <row r="223" spans="1:13" s="19" customFormat="1" ht="15">
      <c r="A223" s="40"/>
      <c r="B223" s="40"/>
      <c r="C223" s="40"/>
      <c r="D223" s="40"/>
      <c r="E223" s="40"/>
      <c r="F223" s="40"/>
      <c r="G223" s="46"/>
      <c r="H223" s="40"/>
      <c r="I223" s="59">
        <f>SUM(I217:I222)</f>
        <v>29</v>
      </c>
      <c r="J223" s="59">
        <f>SUM(J217:J222)</f>
        <v>288</v>
      </c>
      <c r="K223" s="59">
        <v>1500</v>
      </c>
      <c r="L223" s="41">
        <v>2.33</v>
      </c>
      <c r="M223" s="41">
        <f>K223*L223</f>
        <v>3495</v>
      </c>
    </row>
    <row r="224" spans="1:13" s="19" customFormat="1" ht="15">
      <c r="A224" s="40">
        <v>187</v>
      </c>
      <c r="B224" s="40">
        <v>30</v>
      </c>
      <c r="C224" s="44" t="s">
        <v>558</v>
      </c>
      <c r="D224" s="44" t="s">
        <v>30</v>
      </c>
      <c r="E224" s="45" t="s">
        <v>528</v>
      </c>
      <c r="F224" s="45" t="s">
        <v>559</v>
      </c>
      <c r="G224" s="46" t="s">
        <v>560</v>
      </c>
      <c r="H224" s="46" t="s">
        <v>561</v>
      </c>
      <c r="I224" s="47">
        <v>4</v>
      </c>
      <c r="J224" s="47">
        <v>23</v>
      </c>
      <c r="K224" s="59"/>
      <c r="L224" s="41"/>
      <c r="M224" s="41"/>
    </row>
    <row r="225" spans="1:13" s="19" customFormat="1" ht="30">
      <c r="A225" s="40">
        <f>A224+1</f>
        <v>188</v>
      </c>
      <c r="B225" s="40"/>
      <c r="C225" s="44"/>
      <c r="D225" s="44"/>
      <c r="E225" s="45" t="s">
        <v>528</v>
      </c>
      <c r="F225" s="45" t="s">
        <v>562</v>
      </c>
      <c r="G225" s="46" t="s">
        <v>49</v>
      </c>
      <c r="H225" s="46" t="s">
        <v>885</v>
      </c>
      <c r="I225" s="47">
        <v>34</v>
      </c>
      <c r="J225" s="47">
        <v>460</v>
      </c>
      <c r="K225" s="59"/>
      <c r="L225" s="41"/>
      <c r="M225" s="41"/>
    </row>
    <row r="226" spans="1:13" s="19" customFormat="1" ht="15">
      <c r="A226" s="40">
        <f t="shared" ref="A226:A229" si="25">A225+1</f>
        <v>189</v>
      </c>
      <c r="B226" s="40"/>
      <c r="C226" s="44"/>
      <c r="D226" s="44"/>
      <c r="E226" s="45" t="s">
        <v>528</v>
      </c>
      <c r="F226" s="45" t="s">
        <v>563</v>
      </c>
      <c r="G226" s="46" t="s">
        <v>49</v>
      </c>
      <c r="H226" s="46" t="s">
        <v>564</v>
      </c>
      <c r="I226" s="47">
        <v>4</v>
      </c>
      <c r="J226" s="47">
        <v>202</v>
      </c>
      <c r="K226" s="59"/>
      <c r="L226" s="41"/>
      <c r="M226" s="41"/>
    </row>
    <row r="227" spans="1:13" s="19" customFormat="1" ht="15">
      <c r="A227" s="40">
        <f t="shared" si="25"/>
        <v>190</v>
      </c>
      <c r="B227" s="40"/>
      <c r="C227" s="44"/>
      <c r="D227" s="44"/>
      <c r="E227" s="45" t="s">
        <v>528</v>
      </c>
      <c r="F227" s="45" t="s">
        <v>565</v>
      </c>
      <c r="G227" s="46" t="s">
        <v>566</v>
      </c>
      <c r="H227" s="46" t="s">
        <v>567</v>
      </c>
      <c r="I227" s="47">
        <v>15</v>
      </c>
      <c r="J227" s="47">
        <v>264</v>
      </c>
      <c r="K227" s="59"/>
      <c r="L227" s="41"/>
      <c r="M227" s="41"/>
    </row>
    <row r="228" spans="1:13" s="19" customFormat="1" ht="15">
      <c r="A228" s="40">
        <f t="shared" si="25"/>
        <v>191</v>
      </c>
      <c r="B228" s="40"/>
      <c r="C228" s="44"/>
      <c r="D228" s="44"/>
      <c r="E228" s="45" t="s">
        <v>528</v>
      </c>
      <c r="F228" s="45" t="s">
        <v>568</v>
      </c>
      <c r="G228" s="46" t="s">
        <v>49</v>
      </c>
      <c r="H228" s="46" t="s">
        <v>569</v>
      </c>
      <c r="I228" s="47">
        <v>24</v>
      </c>
      <c r="J228" s="47">
        <v>183</v>
      </c>
      <c r="K228" s="59"/>
      <c r="L228" s="41"/>
      <c r="M228" s="41"/>
    </row>
    <row r="229" spans="1:13" s="19" customFormat="1" ht="15">
      <c r="A229" s="40">
        <f t="shared" si="25"/>
        <v>192</v>
      </c>
      <c r="B229" s="40"/>
      <c r="C229" s="44"/>
      <c r="D229" s="44"/>
      <c r="E229" s="45" t="s">
        <v>528</v>
      </c>
      <c r="F229" s="45" t="s">
        <v>570</v>
      </c>
      <c r="G229" s="46" t="s">
        <v>50</v>
      </c>
      <c r="H229" s="46" t="s">
        <v>571</v>
      </c>
      <c r="I229" s="47">
        <v>68</v>
      </c>
      <c r="J229" s="47">
        <v>2547</v>
      </c>
      <c r="K229" s="59"/>
      <c r="L229" s="41"/>
      <c r="M229" s="41"/>
    </row>
    <row r="230" spans="1:13" s="19" customFormat="1" ht="15">
      <c r="A230" s="40"/>
      <c r="B230" s="40"/>
      <c r="C230" s="40"/>
      <c r="D230" s="40"/>
      <c r="E230" s="40"/>
      <c r="F230" s="40"/>
      <c r="G230" s="46"/>
      <c r="H230" s="40"/>
      <c r="I230" s="59">
        <f>SUM(I224:I229)</f>
        <v>149</v>
      </c>
      <c r="J230" s="59">
        <f>SUM(J224:J229)</f>
        <v>3679</v>
      </c>
      <c r="K230" s="59">
        <v>3679</v>
      </c>
      <c r="L230" s="41">
        <v>2.33</v>
      </c>
      <c r="M230" s="41">
        <f>K230*L230</f>
        <v>8572.07</v>
      </c>
    </row>
    <row r="231" spans="1:13" s="19" customFormat="1" ht="15">
      <c r="A231" s="40">
        <v>193</v>
      </c>
      <c r="B231" s="40">
        <v>31</v>
      </c>
      <c r="C231" s="44" t="s">
        <v>572</v>
      </c>
      <c r="D231" s="44" t="s">
        <v>30</v>
      </c>
      <c r="E231" s="45" t="s">
        <v>528</v>
      </c>
      <c r="F231" s="45" t="s">
        <v>573</v>
      </c>
      <c r="G231" s="46" t="s">
        <v>73</v>
      </c>
      <c r="H231" s="46" t="s">
        <v>574</v>
      </c>
      <c r="I231" s="47">
        <v>22</v>
      </c>
      <c r="J231" s="47">
        <v>359</v>
      </c>
      <c r="K231" s="59"/>
      <c r="L231" s="41"/>
      <c r="M231" s="41"/>
    </row>
    <row r="232" spans="1:13" s="19" customFormat="1" ht="15">
      <c r="A232" s="40">
        <f>A231+1</f>
        <v>194</v>
      </c>
      <c r="B232" s="40"/>
      <c r="C232" s="44"/>
      <c r="D232" s="44"/>
      <c r="E232" s="45" t="s">
        <v>528</v>
      </c>
      <c r="F232" s="45" t="s">
        <v>575</v>
      </c>
      <c r="G232" s="46" t="s">
        <v>73</v>
      </c>
      <c r="H232" s="46" t="s">
        <v>576</v>
      </c>
      <c r="I232" s="47">
        <v>33</v>
      </c>
      <c r="J232" s="47">
        <v>536</v>
      </c>
      <c r="K232" s="59"/>
      <c r="L232" s="41"/>
      <c r="M232" s="41"/>
    </row>
    <row r="233" spans="1:13" s="19" customFormat="1" ht="15">
      <c r="A233" s="40">
        <f t="shared" ref="A233:A238" si="26">A232+1</f>
        <v>195</v>
      </c>
      <c r="B233" s="40"/>
      <c r="C233" s="44"/>
      <c r="D233" s="44"/>
      <c r="E233" s="45" t="s">
        <v>528</v>
      </c>
      <c r="F233" s="45" t="s">
        <v>577</v>
      </c>
      <c r="G233" s="46" t="s">
        <v>120</v>
      </c>
      <c r="H233" s="46" t="s">
        <v>578</v>
      </c>
      <c r="I233" s="47">
        <v>9</v>
      </c>
      <c r="J233" s="47">
        <v>192</v>
      </c>
      <c r="K233" s="59"/>
      <c r="L233" s="41"/>
      <c r="M233" s="41"/>
    </row>
    <row r="234" spans="1:13" s="19" customFormat="1" ht="15">
      <c r="A234" s="40">
        <f t="shared" si="26"/>
        <v>196</v>
      </c>
      <c r="B234" s="40"/>
      <c r="C234" s="44"/>
      <c r="D234" s="44"/>
      <c r="E234" s="45" t="s">
        <v>528</v>
      </c>
      <c r="F234" s="45" t="s">
        <v>579</v>
      </c>
      <c r="G234" s="46" t="s">
        <v>55</v>
      </c>
      <c r="H234" s="46" t="s">
        <v>121</v>
      </c>
      <c r="I234" s="47">
        <v>1</v>
      </c>
      <c r="J234" s="47">
        <v>9</v>
      </c>
      <c r="K234" s="59"/>
      <c r="L234" s="41"/>
      <c r="M234" s="41"/>
    </row>
    <row r="235" spans="1:13" s="19" customFormat="1" ht="15">
      <c r="A235" s="40">
        <f t="shared" si="26"/>
        <v>197</v>
      </c>
      <c r="B235" s="40"/>
      <c r="C235" s="44"/>
      <c r="D235" s="44"/>
      <c r="E235" s="45" t="s">
        <v>528</v>
      </c>
      <c r="F235" s="45" t="s">
        <v>580</v>
      </c>
      <c r="G235" s="46" t="s">
        <v>581</v>
      </c>
      <c r="H235" s="46" t="s">
        <v>582</v>
      </c>
      <c r="I235" s="47">
        <v>1</v>
      </c>
      <c r="J235" s="47">
        <v>7</v>
      </c>
      <c r="K235" s="59"/>
      <c r="L235" s="41"/>
      <c r="M235" s="41"/>
    </row>
    <row r="236" spans="1:13" s="19" customFormat="1" ht="15">
      <c r="A236" s="40">
        <f t="shared" si="26"/>
        <v>198</v>
      </c>
      <c r="B236" s="40"/>
      <c r="C236" s="44"/>
      <c r="D236" s="44"/>
      <c r="E236" s="45" t="s">
        <v>528</v>
      </c>
      <c r="F236" s="45" t="s">
        <v>583</v>
      </c>
      <c r="G236" s="46" t="s">
        <v>74</v>
      </c>
      <c r="H236" s="46" t="s">
        <v>584</v>
      </c>
      <c r="I236" s="47">
        <v>19</v>
      </c>
      <c r="J236" s="47">
        <v>346</v>
      </c>
      <c r="K236" s="59"/>
      <c r="L236" s="41"/>
      <c r="M236" s="41"/>
    </row>
    <row r="237" spans="1:13" s="19" customFormat="1" ht="15">
      <c r="A237" s="40">
        <f t="shared" si="26"/>
        <v>199</v>
      </c>
      <c r="B237" s="40"/>
      <c r="C237" s="44"/>
      <c r="D237" s="44"/>
      <c r="E237" s="45" t="s">
        <v>528</v>
      </c>
      <c r="F237" s="45" t="s">
        <v>585</v>
      </c>
      <c r="G237" s="46" t="s">
        <v>72</v>
      </c>
      <c r="H237" s="46" t="s">
        <v>586</v>
      </c>
      <c r="I237" s="47">
        <v>2</v>
      </c>
      <c r="J237" s="47">
        <v>10</v>
      </c>
      <c r="K237" s="59"/>
      <c r="L237" s="41"/>
      <c r="M237" s="41"/>
    </row>
    <row r="238" spans="1:13" s="19" customFormat="1" ht="15">
      <c r="A238" s="40">
        <f t="shared" si="26"/>
        <v>200</v>
      </c>
      <c r="B238" s="40"/>
      <c r="C238" s="44"/>
      <c r="D238" s="44"/>
      <c r="E238" s="45" t="s">
        <v>528</v>
      </c>
      <c r="F238" s="45" t="s">
        <v>587</v>
      </c>
      <c r="G238" s="49" t="s">
        <v>113</v>
      </c>
      <c r="H238" s="46" t="s">
        <v>588</v>
      </c>
      <c r="I238" s="47">
        <v>6</v>
      </c>
      <c r="J238" s="47">
        <v>85</v>
      </c>
      <c r="K238" s="59"/>
      <c r="L238" s="41"/>
      <c r="M238" s="41"/>
    </row>
    <row r="239" spans="1:13" s="19" customFormat="1" ht="15">
      <c r="A239" s="40"/>
      <c r="B239" s="40"/>
      <c r="C239" s="40"/>
      <c r="D239" s="40"/>
      <c r="E239" s="40"/>
      <c r="F239" s="40"/>
      <c r="G239" s="46"/>
      <c r="H239" s="40"/>
      <c r="I239" s="59">
        <f>SUM(I231:I238)</f>
        <v>93</v>
      </c>
      <c r="J239" s="59">
        <f>SUM(J231:J238)</f>
        <v>1544</v>
      </c>
      <c r="K239" s="59">
        <v>2500</v>
      </c>
      <c r="L239" s="41">
        <v>2.33</v>
      </c>
      <c r="M239" s="41">
        <f>K239*L239</f>
        <v>5825</v>
      </c>
    </row>
    <row r="240" spans="1:13" s="19" customFormat="1" ht="15">
      <c r="A240" s="40">
        <v>201</v>
      </c>
      <c r="B240" s="40">
        <v>32</v>
      </c>
      <c r="C240" s="44" t="s">
        <v>589</v>
      </c>
      <c r="D240" s="44" t="s">
        <v>30</v>
      </c>
      <c r="E240" s="45" t="s">
        <v>528</v>
      </c>
      <c r="F240" s="45" t="s">
        <v>590</v>
      </c>
      <c r="G240" s="46" t="s">
        <v>591</v>
      </c>
      <c r="H240" s="46" t="s">
        <v>592</v>
      </c>
      <c r="I240" s="47">
        <v>6</v>
      </c>
      <c r="J240" s="47">
        <v>120</v>
      </c>
      <c r="K240" s="59"/>
      <c r="L240" s="41"/>
      <c r="M240" s="41"/>
    </row>
    <row r="241" spans="1:13" s="19" customFormat="1" ht="30">
      <c r="A241" s="40">
        <f>A240+1</f>
        <v>202</v>
      </c>
      <c r="B241" s="40"/>
      <c r="C241" s="44"/>
      <c r="D241" s="44"/>
      <c r="E241" s="45" t="s">
        <v>528</v>
      </c>
      <c r="F241" s="45" t="s">
        <v>593</v>
      </c>
      <c r="G241" s="46" t="s">
        <v>39</v>
      </c>
      <c r="H241" s="46" t="s">
        <v>886</v>
      </c>
      <c r="I241" s="47">
        <v>62</v>
      </c>
      <c r="J241" s="47">
        <v>729</v>
      </c>
      <c r="K241" s="59"/>
      <c r="L241" s="41"/>
      <c r="M241" s="41"/>
    </row>
    <row r="242" spans="1:13" s="19" customFormat="1" ht="15">
      <c r="A242" s="40">
        <f t="shared" ref="A242:A243" si="27">A241+1</f>
        <v>203</v>
      </c>
      <c r="B242" s="40"/>
      <c r="C242" s="44"/>
      <c r="D242" s="44"/>
      <c r="E242" s="45" t="s">
        <v>528</v>
      </c>
      <c r="F242" s="45" t="s">
        <v>594</v>
      </c>
      <c r="G242" s="46" t="s">
        <v>595</v>
      </c>
      <c r="H242" s="46" t="s">
        <v>596</v>
      </c>
      <c r="I242" s="47">
        <v>8</v>
      </c>
      <c r="J242" s="47">
        <v>136</v>
      </c>
      <c r="K242" s="59"/>
      <c r="L242" s="41"/>
      <c r="M242" s="41"/>
    </row>
    <row r="243" spans="1:13" s="19" customFormat="1" ht="15">
      <c r="A243" s="40">
        <f t="shared" si="27"/>
        <v>204</v>
      </c>
      <c r="B243" s="40"/>
      <c r="C243" s="44"/>
      <c r="D243" s="44"/>
      <c r="E243" s="45" t="s">
        <v>528</v>
      </c>
      <c r="F243" s="45" t="s">
        <v>597</v>
      </c>
      <c r="G243" s="46" t="s">
        <v>122</v>
      </c>
      <c r="H243" s="46" t="s">
        <v>598</v>
      </c>
      <c r="I243" s="47">
        <v>4</v>
      </c>
      <c r="J243" s="47">
        <v>43</v>
      </c>
      <c r="K243" s="59"/>
      <c r="L243" s="41"/>
      <c r="M243" s="41"/>
    </row>
    <row r="244" spans="1:13" s="19" customFormat="1" ht="15">
      <c r="A244" s="40"/>
      <c r="B244" s="40"/>
      <c r="C244" s="40"/>
      <c r="D244" s="40"/>
      <c r="E244" s="40"/>
      <c r="F244" s="40"/>
      <c r="G244" s="46"/>
      <c r="H244" s="40"/>
      <c r="I244" s="59">
        <f>SUM(I240:I243)</f>
        <v>80</v>
      </c>
      <c r="J244" s="59">
        <f>SUM(J240:J243)</f>
        <v>1028</v>
      </c>
      <c r="K244" s="59">
        <v>1500</v>
      </c>
      <c r="L244" s="41">
        <v>2.33</v>
      </c>
      <c r="M244" s="41">
        <f>K244*L244</f>
        <v>3495</v>
      </c>
    </row>
    <row r="245" spans="1:13" s="19" customFormat="1" ht="15">
      <c r="A245" s="40">
        <v>205</v>
      </c>
      <c r="B245" s="40">
        <v>33</v>
      </c>
      <c r="C245" s="44" t="s">
        <v>599</v>
      </c>
      <c r="D245" s="44" t="s">
        <v>30</v>
      </c>
      <c r="E245" s="45" t="s">
        <v>528</v>
      </c>
      <c r="F245" s="45" t="s">
        <v>600</v>
      </c>
      <c r="G245" s="46" t="s">
        <v>601</v>
      </c>
      <c r="H245" s="46" t="s">
        <v>602</v>
      </c>
      <c r="I245" s="47">
        <v>105</v>
      </c>
      <c r="J245" s="47">
        <v>3183</v>
      </c>
      <c r="K245" s="59"/>
      <c r="L245" s="41"/>
      <c r="M245" s="41"/>
    </row>
    <row r="246" spans="1:13" s="19" customFormat="1" ht="15">
      <c r="A246" s="40"/>
      <c r="B246" s="40"/>
      <c r="C246" s="40"/>
      <c r="D246" s="40"/>
      <c r="E246" s="40"/>
      <c r="F246" s="40"/>
      <c r="G246" s="46"/>
      <c r="H246" s="40"/>
      <c r="I246" s="59">
        <v>105</v>
      </c>
      <c r="J246" s="59">
        <v>3183</v>
      </c>
      <c r="K246" s="59">
        <v>3183</v>
      </c>
      <c r="L246" s="41">
        <v>2.33</v>
      </c>
      <c r="M246" s="41">
        <f>K246*L246</f>
        <v>7416.39</v>
      </c>
    </row>
    <row r="247" spans="1:13" s="19" customFormat="1" ht="15">
      <c r="A247" s="40">
        <v>206</v>
      </c>
      <c r="B247" s="40">
        <v>34</v>
      </c>
      <c r="C247" s="44" t="s">
        <v>603</v>
      </c>
      <c r="D247" s="44" t="s">
        <v>30</v>
      </c>
      <c r="E247" s="45" t="s">
        <v>528</v>
      </c>
      <c r="F247" s="45" t="s">
        <v>604</v>
      </c>
      <c r="G247" s="46" t="s">
        <v>48</v>
      </c>
      <c r="H247" s="46" t="s">
        <v>605</v>
      </c>
      <c r="I247" s="47">
        <v>3</v>
      </c>
      <c r="J247" s="47">
        <v>57</v>
      </c>
      <c r="K247" s="59"/>
      <c r="L247" s="41"/>
      <c r="M247" s="41"/>
    </row>
    <row r="248" spans="1:13" s="19" customFormat="1" ht="15">
      <c r="A248" s="40">
        <f>A247+1</f>
        <v>207</v>
      </c>
      <c r="B248" s="40"/>
      <c r="C248" s="44"/>
      <c r="D248" s="44"/>
      <c r="E248" s="45" t="s">
        <v>528</v>
      </c>
      <c r="F248" s="45" t="s">
        <v>606</v>
      </c>
      <c r="G248" s="46" t="s">
        <v>48</v>
      </c>
      <c r="H248" s="46" t="s">
        <v>607</v>
      </c>
      <c r="I248" s="47">
        <v>5</v>
      </c>
      <c r="J248" s="47">
        <v>31</v>
      </c>
      <c r="K248" s="59"/>
      <c r="L248" s="41"/>
      <c r="M248" s="41"/>
    </row>
    <row r="249" spans="1:13" s="19" customFormat="1" ht="15">
      <c r="A249" s="40">
        <f t="shared" ref="A249:A254" si="28">A248+1</f>
        <v>208</v>
      </c>
      <c r="B249" s="40"/>
      <c r="C249" s="44"/>
      <c r="D249" s="44"/>
      <c r="E249" s="45" t="s">
        <v>528</v>
      </c>
      <c r="F249" s="45" t="s">
        <v>608</v>
      </c>
      <c r="G249" s="46" t="s">
        <v>48</v>
      </c>
      <c r="H249" s="46" t="s">
        <v>609</v>
      </c>
      <c r="I249" s="47">
        <v>4</v>
      </c>
      <c r="J249" s="47">
        <v>76</v>
      </c>
      <c r="K249" s="59"/>
      <c r="L249" s="41"/>
      <c r="M249" s="41"/>
    </row>
    <row r="250" spans="1:13" s="19" customFormat="1" ht="15">
      <c r="A250" s="40">
        <f t="shared" si="28"/>
        <v>209</v>
      </c>
      <c r="B250" s="40"/>
      <c r="C250" s="44"/>
      <c r="D250" s="44"/>
      <c r="E250" s="45" t="s">
        <v>528</v>
      </c>
      <c r="F250" s="45" t="s">
        <v>610</v>
      </c>
      <c r="G250" s="46" t="s">
        <v>114</v>
      </c>
      <c r="H250" s="46" t="s">
        <v>611</v>
      </c>
      <c r="I250" s="47">
        <v>5</v>
      </c>
      <c r="J250" s="47">
        <v>28</v>
      </c>
      <c r="K250" s="59"/>
      <c r="L250" s="41"/>
      <c r="M250" s="41"/>
    </row>
    <row r="251" spans="1:13" s="19" customFormat="1" ht="15">
      <c r="A251" s="40">
        <f t="shared" si="28"/>
        <v>210</v>
      </c>
      <c r="B251" s="40"/>
      <c r="C251" s="44"/>
      <c r="D251" s="44"/>
      <c r="E251" s="45" t="s">
        <v>528</v>
      </c>
      <c r="F251" s="45" t="s">
        <v>612</v>
      </c>
      <c r="G251" s="46" t="s">
        <v>613</v>
      </c>
      <c r="H251" s="46" t="s">
        <v>614</v>
      </c>
      <c r="I251" s="47">
        <v>15</v>
      </c>
      <c r="J251" s="47">
        <v>320</v>
      </c>
      <c r="K251" s="59"/>
      <c r="L251" s="41"/>
      <c r="M251" s="41"/>
    </row>
    <row r="252" spans="1:13" s="19" customFormat="1" ht="15">
      <c r="A252" s="40">
        <f t="shared" si="28"/>
        <v>211</v>
      </c>
      <c r="B252" s="40"/>
      <c r="C252" s="44"/>
      <c r="D252" s="44"/>
      <c r="E252" s="45" t="s">
        <v>528</v>
      </c>
      <c r="F252" s="45" t="s">
        <v>615</v>
      </c>
      <c r="G252" s="46" t="s">
        <v>459</v>
      </c>
      <c r="H252" s="46" t="s">
        <v>616</v>
      </c>
      <c r="I252" s="47">
        <v>5</v>
      </c>
      <c r="J252" s="47">
        <v>5</v>
      </c>
      <c r="K252" s="59"/>
      <c r="L252" s="41"/>
      <c r="M252" s="41"/>
    </row>
    <row r="253" spans="1:13" s="19" customFormat="1" ht="15">
      <c r="A253" s="40">
        <f t="shared" si="28"/>
        <v>212</v>
      </c>
      <c r="B253" s="40"/>
      <c r="C253" s="44"/>
      <c r="D253" s="44"/>
      <c r="E253" s="45" t="s">
        <v>528</v>
      </c>
      <c r="F253" s="45" t="s">
        <v>617</v>
      </c>
      <c r="G253" s="46" t="s">
        <v>618</v>
      </c>
      <c r="H253" s="46" t="s">
        <v>619</v>
      </c>
      <c r="I253" s="47">
        <v>76</v>
      </c>
      <c r="J253" s="47">
        <v>840</v>
      </c>
      <c r="K253" s="59"/>
      <c r="L253" s="41"/>
      <c r="M253" s="41"/>
    </row>
    <row r="254" spans="1:13" s="19" customFormat="1" ht="15">
      <c r="A254" s="40">
        <f t="shared" si="28"/>
        <v>213</v>
      </c>
      <c r="B254" s="40"/>
      <c r="C254" s="44"/>
      <c r="D254" s="44"/>
      <c r="E254" s="45" t="s">
        <v>528</v>
      </c>
      <c r="F254" s="45" t="s">
        <v>620</v>
      </c>
      <c r="G254" s="46" t="s">
        <v>47</v>
      </c>
      <c r="H254" s="46" t="s">
        <v>621</v>
      </c>
      <c r="I254" s="47">
        <v>5</v>
      </c>
      <c r="J254" s="47">
        <v>99</v>
      </c>
      <c r="K254" s="59"/>
      <c r="L254" s="41"/>
      <c r="M254" s="41"/>
    </row>
    <row r="255" spans="1:13" s="19" customFormat="1" ht="15">
      <c r="A255" s="40"/>
      <c r="B255" s="40"/>
      <c r="C255" s="40"/>
      <c r="D255" s="40"/>
      <c r="E255" s="40"/>
      <c r="F255" s="40"/>
      <c r="G255" s="46"/>
      <c r="H255" s="40"/>
      <c r="I255" s="59">
        <f>SUM(I247:I254)</f>
        <v>118</v>
      </c>
      <c r="J255" s="59">
        <f>SUM(J247:J254)</f>
        <v>1456</v>
      </c>
      <c r="K255" s="59">
        <v>2500</v>
      </c>
      <c r="L255" s="41">
        <v>2.33</v>
      </c>
      <c r="M255" s="41">
        <f>K255*L255</f>
        <v>5825</v>
      </c>
    </row>
    <row r="256" spans="1:13" s="19" customFormat="1" ht="15">
      <c r="A256" s="40">
        <v>214</v>
      </c>
      <c r="B256" s="40">
        <v>35</v>
      </c>
      <c r="C256" s="44" t="s">
        <v>622</v>
      </c>
      <c r="D256" s="44" t="s">
        <v>30</v>
      </c>
      <c r="E256" s="45" t="s">
        <v>528</v>
      </c>
      <c r="F256" s="45" t="s">
        <v>623</v>
      </c>
      <c r="G256" s="46" t="s">
        <v>46</v>
      </c>
      <c r="H256" s="46" t="s">
        <v>624</v>
      </c>
      <c r="I256" s="47">
        <v>23</v>
      </c>
      <c r="J256" s="47">
        <v>650</v>
      </c>
      <c r="K256" s="59"/>
      <c r="L256" s="41"/>
      <c r="M256" s="41"/>
    </row>
    <row r="257" spans="1:13" s="19" customFormat="1" ht="15">
      <c r="A257" s="40">
        <f>A256+1</f>
        <v>215</v>
      </c>
      <c r="B257" s="40"/>
      <c r="C257" s="44"/>
      <c r="D257" s="44"/>
      <c r="E257" s="45" t="s">
        <v>528</v>
      </c>
      <c r="F257" s="45" t="s">
        <v>625</v>
      </c>
      <c r="G257" s="46" t="s">
        <v>124</v>
      </c>
      <c r="H257" s="46" t="s">
        <v>626</v>
      </c>
      <c r="I257" s="47">
        <v>12</v>
      </c>
      <c r="J257" s="47">
        <v>146</v>
      </c>
      <c r="K257" s="59"/>
      <c r="L257" s="41"/>
      <c r="M257" s="41"/>
    </row>
    <row r="258" spans="1:13" s="19" customFormat="1" ht="15">
      <c r="A258" s="40">
        <f t="shared" ref="A258:A262" si="29">A257+1</f>
        <v>216</v>
      </c>
      <c r="B258" s="40"/>
      <c r="C258" s="44"/>
      <c r="D258" s="44"/>
      <c r="E258" s="45" t="s">
        <v>528</v>
      </c>
      <c r="F258" s="45" t="s">
        <v>627</v>
      </c>
      <c r="G258" s="46" t="s">
        <v>44</v>
      </c>
      <c r="H258" s="46" t="s">
        <v>628</v>
      </c>
      <c r="I258" s="47">
        <v>6</v>
      </c>
      <c r="J258" s="47">
        <v>75</v>
      </c>
      <c r="K258" s="59"/>
      <c r="L258" s="41"/>
      <c r="M258" s="41"/>
    </row>
    <row r="259" spans="1:13" s="19" customFormat="1" ht="15">
      <c r="A259" s="40">
        <f t="shared" si="29"/>
        <v>217</v>
      </c>
      <c r="B259" s="40"/>
      <c r="C259" s="44"/>
      <c r="D259" s="44"/>
      <c r="E259" s="45" t="s">
        <v>528</v>
      </c>
      <c r="F259" s="45" t="s">
        <v>629</v>
      </c>
      <c r="G259" s="46" t="s">
        <v>112</v>
      </c>
      <c r="H259" s="46" t="s">
        <v>630</v>
      </c>
      <c r="I259" s="47">
        <v>6</v>
      </c>
      <c r="J259" s="47">
        <v>29</v>
      </c>
      <c r="K259" s="59"/>
      <c r="L259" s="41"/>
      <c r="M259" s="41"/>
    </row>
    <row r="260" spans="1:13" s="19" customFormat="1" ht="15">
      <c r="A260" s="40">
        <f t="shared" si="29"/>
        <v>218</v>
      </c>
      <c r="B260" s="40"/>
      <c r="C260" s="44"/>
      <c r="D260" s="44"/>
      <c r="E260" s="45" t="s">
        <v>528</v>
      </c>
      <c r="F260" s="45" t="s">
        <v>631</v>
      </c>
      <c r="G260" s="46" t="s">
        <v>122</v>
      </c>
      <c r="H260" s="46" t="s">
        <v>632</v>
      </c>
      <c r="I260" s="47">
        <v>6</v>
      </c>
      <c r="J260" s="47">
        <v>37</v>
      </c>
      <c r="K260" s="59"/>
      <c r="L260" s="41"/>
      <c r="M260" s="41"/>
    </row>
    <row r="261" spans="1:13" s="19" customFormat="1" ht="15">
      <c r="A261" s="40">
        <f t="shared" si="29"/>
        <v>219</v>
      </c>
      <c r="B261" s="40"/>
      <c r="C261" s="44"/>
      <c r="D261" s="44"/>
      <c r="E261" s="45" t="s">
        <v>528</v>
      </c>
      <c r="F261" s="45" t="s">
        <v>633</v>
      </c>
      <c r="G261" s="46" t="s">
        <v>72</v>
      </c>
      <c r="H261" s="46" t="s">
        <v>634</v>
      </c>
      <c r="I261" s="47">
        <v>78</v>
      </c>
      <c r="J261" s="47">
        <v>2705</v>
      </c>
      <c r="K261" s="59"/>
      <c r="L261" s="41"/>
      <c r="M261" s="41"/>
    </row>
    <row r="262" spans="1:13" s="19" customFormat="1" ht="15">
      <c r="A262" s="40">
        <f t="shared" si="29"/>
        <v>220</v>
      </c>
      <c r="B262" s="40"/>
      <c r="C262" s="44"/>
      <c r="D262" s="44"/>
      <c r="E262" s="45" t="s">
        <v>528</v>
      </c>
      <c r="F262" s="45" t="s">
        <v>635</v>
      </c>
      <c r="G262" s="46" t="s">
        <v>97</v>
      </c>
      <c r="H262" s="46" t="s">
        <v>636</v>
      </c>
      <c r="I262" s="47">
        <v>1</v>
      </c>
      <c r="J262" s="47">
        <v>9</v>
      </c>
      <c r="K262" s="59"/>
      <c r="L262" s="41"/>
      <c r="M262" s="41"/>
    </row>
    <row r="263" spans="1:13" s="19" customFormat="1" ht="15">
      <c r="A263" s="40"/>
      <c r="B263" s="40"/>
      <c r="C263" s="40"/>
      <c r="D263" s="40"/>
      <c r="E263" s="40"/>
      <c r="F263" s="40"/>
      <c r="G263" s="46"/>
      <c r="H263" s="40"/>
      <c r="I263" s="59">
        <f>SUM(I256:I262)</f>
        <v>132</v>
      </c>
      <c r="J263" s="59">
        <f>SUM(J256:J262)</f>
        <v>3651</v>
      </c>
      <c r="K263" s="59">
        <v>3651</v>
      </c>
      <c r="L263" s="41">
        <v>2.33</v>
      </c>
      <c r="M263" s="41">
        <f>K263*L263</f>
        <v>8506.83</v>
      </c>
    </row>
    <row r="264" spans="1:13" s="19" customFormat="1" ht="30">
      <c r="A264" s="40">
        <v>221</v>
      </c>
      <c r="B264" s="40">
        <v>36</v>
      </c>
      <c r="C264" s="44" t="s">
        <v>637</v>
      </c>
      <c r="D264" s="44" t="s">
        <v>30</v>
      </c>
      <c r="E264" s="45" t="s">
        <v>638</v>
      </c>
      <c r="F264" s="45" t="s">
        <v>639</v>
      </c>
      <c r="G264" s="46" t="s">
        <v>35</v>
      </c>
      <c r="H264" s="46" t="s">
        <v>887</v>
      </c>
      <c r="I264" s="47">
        <v>34</v>
      </c>
      <c r="J264" s="47">
        <v>462</v>
      </c>
      <c r="K264" s="59"/>
      <c r="L264" s="41"/>
      <c r="M264" s="41"/>
    </row>
    <row r="265" spans="1:13" s="19" customFormat="1" ht="15">
      <c r="A265" s="40">
        <f>A264+1</f>
        <v>222</v>
      </c>
      <c r="B265" s="40"/>
      <c r="C265" s="44"/>
      <c r="D265" s="44"/>
      <c r="E265" s="45" t="s">
        <v>638</v>
      </c>
      <c r="F265" s="45" t="s">
        <v>640</v>
      </c>
      <c r="G265" s="46" t="s">
        <v>68</v>
      </c>
      <c r="H265" s="46" t="s">
        <v>641</v>
      </c>
      <c r="I265" s="47">
        <v>11</v>
      </c>
      <c r="J265" s="47">
        <v>229</v>
      </c>
      <c r="K265" s="59"/>
      <c r="L265" s="41"/>
      <c r="M265" s="41"/>
    </row>
    <row r="266" spans="1:13" s="19" customFormat="1" ht="15">
      <c r="A266" s="40">
        <f t="shared" ref="A266:A267" si="30">A265+1</f>
        <v>223</v>
      </c>
      <c r="B266" s="40"/>
      <c r="C266" s="44"/>
      <c r="D266" s="44"/>
      <c r="E266" s="45" t="s">
        <v>638</v>
      </c>
      <c r="F266" s="45" t="s">
        <v>642</v>
      </c>
      <c r="G266" s="46" t="s">
        <v>34</v>
      </c>
      <c r="H266" s="46" t="s">
        <v>643</v>
      </c>
      <c r="I266" s="47">
        <v>7</v>
      </c>
      <c r="J266" s="47">
        <v>7</v>
      </c>
      <c r="K266" s="59"/>
      <c r="L266" s="41"/>
      <c r="M266" s="41"/>
    </row>
    <row r="267" spans="1:13" s="19" customFormat="1" ht="15">
      <c r="A267" s="40">
        <f t="shared" si="30"/>
        <v>224</v>
      </c>
      <c r="B267" s="40"/>
      <c r="C267" s="44"/>
      <c r="D267" s="44"/>
      <c r="E267" s="45" t="s">
        <v>638</v>
      </c>
      <c r="F267" s="45" t="s">
        <v>644</v>
      </c>
      <c r="G267" s="46" t="s">
        <v>68</v>
      </c>
      <c r="H267" s="46" t="s">
        <v>645</v>
      </c>
      <c r="I267" s="47">
        <v>8</v>
      </c>
      <c r="J267" s="47">
        <v>8</v>
      </c>
      <c r="K267" s="59"/>
      <c r="L267" s="41"/>
      <c r="M267" s="41"/>
    </row>
    <row r="268" spans="1:13" s="19" customFormat="1" ht="15">
      <c r="A268" s="40"/>
      <c r="B268" s="40"/>
      <c r="C268" s="40"/>
      <c r="D268" s="40"/>
      <c r="E268" s="40"/>
      <c r="F268" s="40"/>
      <c r="G268" s="46"/>
      <c r="H268" s="40"/>
      <c r="I268" s="59">
        <f>SUM(I264:I267)</f>
        <v>60</v>
      </c>
      <c r="J268" s="59">
        <f>SUM(J264:J267)</f>
        <v>706</v>
      </c>
      <c r="K268" s="59">
        <v>1500</v>
      </c>
      <c r="L268" s="41">
        <v>2.33</v>
      </c>
      <c r="M268" s="41">
        <f>K268*L268</f>
        <v>3495</v>
      </c>
    </row>
    <row r="269" spans="1:13" s="19" customFormat="1" ht="15">
      <c r="A269" s="40">
        <v>225</v>
      </c>
      <c r="B269" s="40">
        <v>37</v>
      </c>
      <c r="C269" s="44" t="s">
        <v>646</v>
      </c>
      <c r="D269" s="43" t="s">
        <v>63</v>
      </c>
      <c r="E269" s="45" t="s">
        <v>638</v>
      </c>
      <c r="F269" s="45" t="s">
        <v>647</v>
      </c>
      <c r="G269" s="46" t="s">
        <v>88</v>
      </c>
      <c r="H269" s="46" t="s">
        <v>648</v>
      </c>
      <c r="I269" s="47">
        <v>6</v>
      </c>
      <c r="J269" s="47">
        <v>134</v>
      </c>
      <c r="K269" s="59"/>
      <c r="L269" s="41"/>
      <c r="M269" s="41"/>
    </row>
    <row r="270" spans="1:13" s="19" customFormat="1" ht="15">
      <c r="A270" s="40"/>
      <c r="B270" s="40"/>
      <c r="C270" s="40"/>
      <c r="D270" s="40"/>
      <c r="E270" s="40"/>
      <c r="F270" s="40"/>
      <c r="G270" s="46"/>
      <c r="H270" s="40"/>
      <c r="I270" s="59">
        <v>6</v>
      </c>
      <c r="J270" s="59">
        <v>134</v>
      </c>
      <c r="K270" s="59">
        <v>134</v>
      </c>
      <c r="L270" s="41">
        <v>4.5</v>
      </c>
      <c r="M270" s="41">
        <f>K270*L270</f>
        <v>603</v>
      </c>
    </row>
    <row r="271" spans="1:13" s="19" customFormat="1" ht="15">
      <c r="A271" s="40">
        <v>226</v>
      </c>
      <c r="B271" s="40">
        <v>38</v>
      </c>
      <c r="C271" s="44" t="s">
        <v>649</v>
      </c>
      <c r="D271" s="43" t="s">
        <v>63</v>
      </c>
      <c r="E271" s="45" t="s">
        <v>638</v>
      </c>
      <c r="F271" s="45" t="s">
        <v>650</v>
      </c>
      <c r="G271" s="46" t="s">
        <v>78</v>
      </c>
      <c r="H271" s="46" t="s">
        <v>651</v>
      </c>
      <c r="I271" s="47">
        <v>10</v>
      </c>
      <c r="J271" s="47">
        <v>80</v>
      </c>
      <c r="K271" s="59"/>
      <c r="L271" s="41"/>
      <c r="M271" s="41"/>
    </row>
    <row r="272" spans="1:13" s="19" customFormat="1" ht="15">
      <c r="A272" s="40"/>
      <c r="B272" s="40"/>
      <c r="C272" s="40"/>
      <c r="D272" s="40"/>
      <c r="E272" s="40"/>
      <c r="F272" s="40"/>
      <c r="G272" s="46"/>
      <c r="H272" s="40"/>
      <c r="I272" s="59">
        <v>10</v>
      </c>
      <c r="J272" s="59">
        <v>80</v>
      </c>
      <c r="K272" s="59">
        <v>80</v>
      </c>
      <c r="L272" s="41">
        <v>4.5</v>
      </c>
      <c r="M272" s="41">
        <f>K272*L272</f>
        <v>360</v>
      </c>
    </row>
    <row r="273" spans="1:13" s="19" customFormat="1" ht="15">
      <c r="A273" s="40">
        <v>227</v>
      </c>
      <c r="B273" s="40">
        <v>39</v>
      </c>
      <c r="C273" s="44" t="s">
        <v>652</v>
      </c>
      <c r="D273" s="44" t="s">
        <v>30</v>
      </c>
      <c r="E273" s="45" t="s">
        <v>638</v>
      </c>
      <c r="F273" s="45" t="s">
        <v>653</v>
      </c>
      <c r="G273" s="46" t="s">
        <v>56</v>
      </c>
      <c r="H273" s="46" t="s">
        <v>654</v>
      </c>
      <c r="I273" s="47">
        <v>31</v>
      </c>
      <c r="J273" s="47">
        <v>904</v>
      </c>
      <c r="K273" s="59"/>
      <c r="L273" s="41"/>
      <c r="M273" s="41"/>
    </row>
    <row r="274" spans="1:13" s="19" customFormat="1" ht="15">
      <c r="A274" s="40">
        <f>A273+1</f>
        <v>228</v>
      </c>
      <c r="B274" s="40"/>
      <c r="C274" s="44"/>
      <c r="D274" s="44"/>
      <c r="E274" s="45" t="s">
        <v>638</v>
      </c>
      <c r="F274" s="45" t="s">
        <v>655</v>
      </c>
      <c r="G274" s="46" t="s">
        <v>75</v>
      </c>
      <c r="H274" s="46" t="s">
        <v>656</v>
      </c>
      <c r="I274" s="47">
        <v>6</v>
      </c>
      <c r="J274" s="47">
        <v>75</v>
      </c>
      <c r="K274" s="59"/>
      <c r="L274" s="41"/>
      <c r="M274" s="41"/>
    </row>
    <row r="275" spans="1:13" s="19" customFormat="1" ht="15" customHeight="1">
      <c r="A275" s="40">
        <f t="shared" ref="A275:A276" si="31">A274+1</f>
        <v>229</v>
      </c>
      <c r="B275" s="40"/>
      <c r="C275" s="44"/>
      <c r="D275" s="44"/>
      <c r="E275" s="45" t="s">
        <v>638</v>
      </c>
      <c r="F275" s="45" t="s">
        <v>657</v>
      </c>
      <c r="G275" s="46" t="s">
        <v>56</v>
      </c>
      <c r="H275" s="46" t="s">
        <v>658</v>
      </c>
      <c r="I275" s="47">
        <v>2</v>
      </c>
      <c r="J275" s="47">
        <v>2</v>
      </c>
      <c r="K275" s="59"/>
      <c r="L275" s="41"/>
      <c r="M275" s="41"/>
    </row>
    <row r="276" spans="1:13" s="19" customFormat="1" ht="15" customHeight="1">
      <c r="A276" s="40">
        <f t="shared" si="31"/>
        <v>230</v>
      </c>
      <c r="B276" s="40"/>
      <c r="C276" s="44"/>
      <c r="D276" s="44"/>
      <c r="E276" s="45" t="s">
        <v>638</v>
      </c>
      <c r="F276" s="45" t="s">
        <v>659</v>
      </c>
      <c r="G276" s="46" t="s">
        <v>56</v>
      </c>
      <c r="H276" s="46" t="s">
        <v>660</v>
      </c>
      <c r="I276" s="47">
        <v>1</v>
      </c>
      <c r="J276" s="47">
        <v>1</v>
      </c>
      <c r="K276" s="59"/>
      <c r="L276" s="41"/>
      <c r="M276" s="41"/>
    </row>
    <row r="277" spans="1:13" s="19" customFormat="1" ht="15">
      <c r="A277" s="40"/>
      <c r="B277" s="40"/>
      <c r="C277" s="40"/>
      <c r="D277" s="40"/>
      <c r="E277" s="40"/>
      <c r="F277" s="40"/>
      <c r="G277" s="46"/>
      <c r="H277" s="40"/>
      <c r="I277" s="59">
        <f>SUM(I273:I276)</f>
        <v>40</v>
      </c>
      <c r="J277" s="59">
        <f>SUM(J273:J276)</f>
        <v>982</v>
      </c>
      <c r="K277" s="59">
        <v>1500</v>
      </c>
      <c r="L277" s="41">
        <v>2.33</v>
      </c>
      <c r="M277" s="41">
        <f>K277*L277</f>
        <v>3495</v>
      </c>
    </row>
    <row r="278" spans="1:13" s="19" customFormat="1" ht="15">
      <c r="A278" s="40">
        <v>231</v>
      </c>
      <c r="B278" s="40">
        <v>40</v>
      </c>
      <c r="C278" s="44" t="s">
        <v>661</v>
      </c>
      <c r="D278" s="44" t="s">
        <v>30</v>
      </c>
      <c r="E278" s="45" t="s">
        <v>638</v>
      </c>
      <c r="F278" s="45" t="s">
        <v>662</v>
      </c>
      <c r="G278" s="46" t="s">
        <v>663</v>
      </c>
      <c r="H278" s="46" t="s">
        <v>664</v>
      </c>
      <c r="I278" s="47">
        <v>21</v>
      </c>
      <c r="J278" s="47">
        <v>344</v>
      </c>
      <c r="K278" s="59"/>
      <c r="L278" s="41"/>
      <c r="M278" s="41"/>
    </row>
    <row r="279" spans="1:13" s="19" customFormat="1" ht="15">
      <c r="A279" s="40">
        <f>A278+1</f>
        <v>232</v>
      </c>
      <c r="B279" s="40"/>
      <c r="C279" s="44"/>
      <c r="D279" s="44"/>
      <c r="E279" s="45" t="s">
        <v>638</v>
      </c>
      <c r="F279" s="45" t="s">
        <v>665</v>
      </c>
      <c r="G279" s="46" t="s">
        <v>385</v>
      </c>
      <c r="H279" s="46" t="s">
        <v>666</v>
      </c>
      <c r="I279" s="47">
        <v>45</v>
      </c>
      <c r="J279" s="47">
        <v>355</v>
      </c>
      <c r="K279" s="59"/>
      <c r="L279" s="41"/>
      <c r="M279" s="41"/>
    </row>
    <row r="280" spans="1:13" s="19" customFormat="1" ht="15">
      <c r="A280" s="40">
        <f t="shared" ref="A280:A281" si="32">A279+1</f>
        <v>233</v>
      </c>
      <c r="B280" s="40"/>
      <c r="C280" s="44"/>
      <c r="D280" s="44"/>
      <c r="E280" s="45" t="s">
        <v>638</v>
      </c>
      <c r="F280" s="45" t="s">
        <v>667</v>
      </c>
      <c r="G280" s="46" t="s">
        <v>510</v>
      </c>
      <c r="H280" s="46" t="s">
        <v>668</v>
      </c>
      <c r="I280" s="47">
        <v>26</v>
      </c>
      <c r="J280" s="47">
        <v>1013</v>
      </c>
      <c r="K280" s="59"/>
      <c r="L280" s="41"/>
      <c r="M280" s="41"/>
    </row>
    <row r="281" spans="1:13" s="19" customFormat="1" ht="15">
      <c r="A281" s="40">
        <f t="shared" si="32"/>
        <v>234</v>
      </c>
      <c r="B281" s="40"/>
      <c r="C281" s="44"/>
      <c r="D281" s="44"/>
      <c r="E281" s="45" t="s">
        <v>638</v>
      </c>
      <c r="F281" s="45" t="s">
        <v>669</v>
      </c>
      <c r="G281" s="46" t="s">
        <v>670</v>
      </c>
      <c r="H281" s="46" t="s">
        <v>671</v>
      </c>
      <c r="I281" s="47">
        <v>4</v>
      </c>
      <c r="J281" s="47">
        <v>41</v>
      </c>
      <c r="K281" s="59"/>
      <c r="L281" s="41"/>
      <c r="M281" s="41"/>
    </row>
    <row r="282" spans="1:13" s="19" customFormat="1" ht="15">
      <c r="A282" s="40"/>
      <c r="B282" s="40"/>
      <c r="C282" s="40"/>
      <c r="D282" s="40"/>
      <c r="E282" s="40"/>
      <c r="F282" s="40"/>
      <c r="G282" s="46"/>
      <c r="H282" s="40"/>
      <c r="I282" s="59">
        <f>SUM(I278:I281)</f>
        <v>96</v>
      </c>
      <c r="J282" s="59">
        <f>SUM(J278:J281)</f>
        <v>1753</v>
      </c>
      <c r="K282" s="59">
        <v>2500</v>
      </c>
      <c r="L282" s="41">
        <v>2.33</v>
      </c>
      <c r="M282" s="41">
        <f>K282*L282</f>
        <v>5825</v>
      </c>
    </row>
    <row r="283" spans="1:13" s="19" customFormat="1" ht="15">
      <c r="A283" s="40">
        <v>235</v>
      </c>
      <c r="B283" s="40">
        <v>41</v>
      </c>
      <c r="C283" s="44" t="s">
        <v>672</v>
      </c>
      <c r="D283" s="43" t="s">
        <v>63</v>
      </c>
      <c r="E283" s="45" t="s">
        <v>638</v>
      </c>
      <c r="F283" s="45" t="s">
        <v>673</v>
      </c>
      <c r="G283" s="46" t="s">
        <v>674</v>
      </c>
      <c r="H283" s="46" t="s">
        <v>675</v>
      </c>
      <c r="I283" s="47">
        <v>1</v>
      </c>
      <c r="J283" s="47">
        <v>5</v>
      </c>
      <c r="K283" s="59"/>
      <c r="L283" s="41"/>
      <c r="M283" s="41"/>
    </row>
    <row r="284" spans="1:13" s="19" customFormat="1" ht="15">
      <c r="A284" s="40">
        <f>A283+1</f>
        <v>236</v>
      </c>
      <c r="B284" s="40"/>
      <c r="C284" s="44"/>
      <c r="D284" s="44"/>
      <c r="E284" s="45" t="s">
        <v>638</v>
      </c>
      <c r="F284" s="45" t="s">
        <v>676</v>
      </c>
      <c r="G284" s="46" t="s">
        <v>674</v>
      </c>
      <c r="H284" s="46" t="s">
        <v>677</v>
      </c>
      <c r="I284" s="47">
        <v>1</v>
      </c>
      <c r="J284" s="47">
        <v>5</v>
      </c>
      <c r="K284" s="59"/>
      <c r="L284" s="41"/>
      <c r="M284" s="41"/>
    </row>
    <row r="285" spans="1:13" s="19" customFormat="1" ht="15">
      <c r="A285" s="40">
        <f t="shared" ref="A285:A289" si="33">A284+1</f>
        <v>237</v>
      </c>
      <c r="B285" s="40"/>
      <c r="C285" s="44"/>
      <c r="D285" s="44"/>
      <c r="E285" s="45" t="s">
        <v>638</v>
      </c>
      <c r="F285" s="45" t="s">
        <v>678</v>
      </c>
      <c r="G285" s="46" t="s">
        <v>679</v>
      </c>
      <c r="H285" s="46" t="s">
        <v>680</v>
      </c>
      <c r="I285" s="47">
        <v>1</v>
      </c>
      <c r="J285" s="47">
        <v>1</v>
      </c>
      <c r="K285" s="59"/>
      <c r="L285" s="41"/>
      <c r="M285" s="41"/>
    </row>
    <row r="286" spans="1:13" s="19" customFormat="1" ht="15">
      <c r="A286" s="40">
        <f t="shared" si="33"/>
        <v>238</v>
      </c>
      <c r="B286" s="40"/>
      <c r="C286" s="44"/>
      <c r="D286" s="44"/>
      <c r="E286" s="45" t="s">
        <v>638</v>
      </c>
      <c r="F286" s="45" t="s">
        <v>681</v>
      </c>
      <c r="G286" s="46" t="s">
        <v>682</v>
      </c>
      <c r="H286" s="46" t="s">
        <v>683</v>
      </c>
      <c r="I286" s="47">
        <v>1</v>
      </c>
      <c r="J286" s="47">
        <v>10</v>
      </c>
      <c r="K286" s="59"/>
      <c r="L286" s="41"/>
      <c r="M286" s="41"/>
    </row>
    <row r="287" spans="1:13" s="19" customFormat="1" ht="15">
      <c r="A287" s="40">
        <f t="shared" si="33"/>
        <v>239</v>
      </c>
      <c r="B287" s="40"/>
      <c r="C287" s="44"/>
      <c r="D287" s="44"/>
      <c r="E287" s="45" t="s">
        <v>638</v>
      </c>
      <c r="F287" s="45" t="s">
        <v>684</v>
      </c>
      <c r="G287" s="46" t="s">
        <v>78</v>
      </c>
      <c r="H287" s="46" t="s">
        <v>685</v>
      </c>
      <c r="I287" s="47">
        <v>60</v>
      </c>
      <c r="J287" s="47">
        <v>2460</v>
      </c>
      <c r="K287" s="59"/>
      <c r="L287" s="41"/>
      <c r="M287" s="41"/>
    </row>
    <row r="288" spans="1:13" s="19" customFormat="1" ht="15">
      <c r="A288" s="40">
        <f t="shared" si="33"/>
        <v>240</v>
      </c>
      <c r="B288" s="40"/>
      <c r="C288" s="44"/>
      <c r="D288" s="44"/>
      <c r="E288" s="45" t="s">
        <v>638</v>
      </c>
      <c r="F288" s="45" t="s">
        <v>686</v>
      </c>
      <c r="G288" s="46" t="s">
        <v>78</v>
      </c>
      <c r="H288" s="46" t="s">
        <v>687</v>
      </c>
      <c r="I288" s="47">
        <v>8</v>
      </c>
      <c r="J288" s="47">
        <v>75</v>
      </c>
      <c r="K288" s="59"/>
      <c r="L288" s="41"/>
      <c r="M288" s="41"/>
    </row>
    <row r="289" spans="1:13" s="19" customFormat="1" ht="15">
      <c r="A289" s="40">
        <f t="shared" si="33"/>
        <v>241</v>
      </c>
      <c r="B289" s="40"/>
      <c r="C289" s="44"/>
      <c r="D289" s="44"/>
      <c r="E289" s="45" t="s">
        <v>638</v>
      </c>
      <c r="F289" s="45" t="s">
        <v>688</v>
      </c>
      <c r="G289" s="49" t="s">
        <v>77</v>
      </c>
      <c r="H289" s="46" t="s">
        <v>689</v>
      </c>
      <c r="I289" s="47">
        <v>3</v>
      </c>
      <c r="J289" s="47">
        <v>19</v>
      </c>
      <c r="K289" s="59"/>
      <c r="L289" s="41"/>
      <c r="M289" s="41"/>
    </row>
    <row r="290" spans="1:13" s="19" customFormat="1" ht="15">
      <c r="A290" s="40"/>
      <c r="B290" s="40"/>
      <c r="C290" s="40"/>
      <c r="D290" s="40"/>
      <c r="E290" s="40"/>
      <c r="F290" s="40"/>
      <c r="G290" s="46"/>
      <c r="H290" s="40"/>
      <c r="I290" s="59">
        <f>SUM(I283:I289)</f>
        <v>75</v>
      </c>
      <c r="J290" s="59">
        <f>SUM(J283:J289)</f>
        <v>2575</v>
      </c>
      <c r="K290" s="59">
        <v>2575</v>
      </c>
      <c r="L290" s="41">
        <v>4.5</v>
      </c>
      <c r="M290" s="41">
        <f>K290*L290</f>
        <v>11587.5</v>
      </c>
    </row>
    <row r="291" spans="1:13" s="19" customFormat="1" ht="15">
      <c r="A291" s="40">
        <v>242</v>
      </c>
      <c r="B291" s="40">
        <v>42</v>
      </c>
      <c r="C291" s="44" t="s">
        <v>690</v>
      </c>
      <c r="D291" s="44" t="s">
        <v>30</v>
      </c>
      <c r="E291" s="45" t="s">
        <v>638</v>
      </c>
      <c r="F291" s="45" t="s">
        <v>691</v>
      </c>
      <c r="G291" s="46" t="s">
        <v>94</v>
      </c>
      <c r="H291" s="46" t="s">
        <v>692</v>
      </c>
      <c r="I291" s="47">
        <v>1</v>
      </c>
      <c r="J291" s="47">
        <v>12</v>
      </c>
      <c r="K291" s="59"/>
      <c r="L291" s="41"/>
      <c r="M291" s="41"/>
    </row>
    <row r="292" spans="1:13" s="19" customFormat="1" ht="15">
      <c r="A292" s="40">
        <f>A291+1</f>
        <v>243</v>
      </c>
      <c r="B292" s="40"/>
      <c r="C292" s="44"/>
      <c r="D292" s="44"/>
      <c r="E292" s="45" t="s">
        <v>638</v>
      </c>
      <c r="F292" s="45" t="s">
        <v>693</v>
      </c>
      <c r="G292" s="46" t="s">
        <v>108</v>
      </c>
      <c r="H292" s="46" t="s">
        <v>694</v>
      </c>
      <c r="I292" s="47">
        <v>78</v>
      </c>
      <c r="J292" s="47">
        <v>577</v>
      </c>
      <c r="K292" s="59"/>
      <c r="L292" s="41"/>
      <c r="M292" s="41"/>
    </row>
    <row r="293" spans="1:13" s="19" customFormat="1" ht="15">
      <c r="A293" s="40">
        <f t="shared" ref="A293:A297" si="34">A292+1</f>
        <v>244</v>
      </c>
      <c r="B293" s="40"/>
      <c r="C293" s="44"/>
      <c r="D293" s="44"/>
      <c r="E293" s="45" t="s">
        <v>638</v>
      </c>
      <c r="F293" s="45" t="s">
        <v>695</v>
      </c>
      <c r="G293" s="46" t="s">
        <v>94</v>
      </c>
      <c r="H293" s="46" t="s">
        <v>696</v>
      </c>
      <c r="I293" s="47">
        <v>1</v>
      </c>
      <c r="J293" s="47">
        <v>1</v>
      </c>
      <c r="K293" s="59"/>
      <c r="L293" s="41"/>
      <c r="M293" s="41"/>
    </row>
    <row r="294" spans="1:13" s="19" customFormat="1" ht="15">
      <c r="A294" s="40">
        <f t="shared" si="34"/>
        <v>245</v>
      </c>
      <c r="B294" s="40"/>
      <c r="C294" s="44"/>
      <c r="D294" s="44"/>
      <c r="E294" s="45" t="s">
        <v>638</v>
      </c>
      <c r="F294" s="45" t="s">
        <v>697</v>
      </c>
      <c r="G294" s="46" t="s">
        <v>698</v>
      </c>
      <c r="H294" s="46" t="s">
        <v>699</v>
      </c>
      <c r="I294" s="47">
        <v>2</v>
      </c>
      <c r="J294" s="47">
        <v>2</v>
      </c>
      <c r="K294" s="59"/>
      <c r="L294" s="41"/>
      <c r="M294" s="41"/>
    </row>
    <row r="295" spans="1:13" s="19" customFormat="1" ht="15">
      <c r="A295" s="40">
        <f t="shared" si="34"/>
        <v>246</v>
      </c>
      <c r="B295" s="40"/>
      <c r="C295" s="44"/>
      <c r="D295" s="44"/>
      <c r="E295" s="45" t="s">
        <v>638</v>
      </c>
      <c r="F295" s="45" t="s">
        <v>700</v>
      </c>
      <c r="G295" s="46" t="s">
        <v>94</v>
      </c>
      <c r="H295" s="46" t="s">
        <v>701</v>
      </c>
      <c r="I295" s="47">
        <v>1</v>
      </c>
      <c r="J295" s="47">
        <v>1</v>
      </c>
      <c r="K295" s="59"/>
      <c r="L295" s="41"/>
      <c r="M295" s="41"/>
    </row>
    <row r="296" spans="1:13" s="19" customFormat="1" ht="15">
      <c r="A296" s="40">
        <f t="shared" si="34"/>
        <v>247</v>
      </c>
      <c r="B296" s="40"/>
      <c r="C296" s="44"/>
      <c r="D296" s="44"/>
      <c r="E296" s="45" t="s">
        <v>638</v>
      </c>
      <c r="F296" s="45" t="s">
        <v>702</v>
      </c>
      <c r="G296" s="46" t="s">
        <v>107</v>
      </c>
      <c r="H296" s="46" t="s">
        <v>703</v>
      </c>
      <c r="I296" s="47">
        <v>1</v>
      </c>
      <c r="J296" s="47">
        <v>1</v>
      </c>
      <c r="K296" s="59"/>
      <c r="L296" s="41"/>
      <c r="M296" s="41"/>
    </row>
    <row r="297" spans="1:13" s="19" customFormat="1" ht="15" customHeight="1">
      <c r="A297" s="40">
        <f t="shared" si="34"/>
        <v>248</v>
      </c>
      <c r="B297" s="40"/>
      <c r="C297" s="44"/>
      <c r="D297" s="44"/>
      <c r="E297" s="45" t="s">
        <v>638</v>
      </c>
      <c r="F297" s="45" t="s">
        <v>704</v>
      </c>
      <c r="G297" s="46" t="s">
        <v>705</v>
      </c>
      <c r="H297" s="46" t="s">
        <v>706</v>
      </c>
      <c r="I297" s="47">
        <v>2</v>
      </c>
      <c r="J297" s="47">
        <v>2</v>
      </c>
      <c r="K297" s="59"/>
      <c r="L297" s="41"/>
      <c r="M297" s="41"/>
    </row>
    <row r="298" spans="1:13" s="19" customFormat="1" ht="15">
      <c r="A298" s="40"/>
      <c r="B298" s="40"/>
      <c r="C298" s="40"/>
      <c r="D298" s="40"/>
      <c r="E298" s="40"/>
      <c r="F298" s="40"/>
      <c r="G298" s="46"/>
      <c r="H298" s="40"/>
      <c r="I298" s="59">
        <f>SUM(I291:I297)</f>
        <v>86</v>
      </c>
      <c r="J298" s="59">
        <f>SUM(J291:J297)</f>
        <v>596</v>
      </c>
      <c r="K298" s="59">
        <v>1500</v>
      </c>
      <c r="L298" s="41">
        <v>2.33</v>
      </c>
      <c r="M298" s="41">
        <f>K298*L298</f>
        <v>3495</v>
      </c>
    </row>
    <row r="299" spans="1:13" s="19" customFormat="1" ht="15">
      <c r="A299" s="40">
        <v>249</v>
      </c>
      <c r="B299" s="40">
        <v>43</v>
      </c>
      <c r="C299" s="44" t="s">
        <v>707</v>
      </c>
      <c r="D299" s="43" t="s">
        <v>30</v>
      </c>
      <c r="E299" s="45" t="s">
        <v>638</v>
      </c>
      <c r="F299" s="45" t="s">
        <v>708</v>
      </c>
      <c r="G299" s="46" t="s">
        <v>57</v>
      </c>
      <c r="H299" s="46" t="s">
        <v>709</v>
      </c>
      <c r="I299" s="47">
        <v>2</v>
      </c>
      <c r="J299" s="47">
        <v>50</v>
      </c>
      <c r="K299" s="59"/>
      <c r="L299" s="41"/>
      <c r="M299" s="41"/>
    </row>
    <row r="300" spans="1:13" s="19" customFormat="1" ht="15">
      <c r="A300" s="40">
        <f>A299+1</f>
        <v>250</v>
      </c>
      <c r="B300" s="40"/>
      <c r="C300" s="44"/>
      <c r="D300" s="44"/>
      <c r="E300" s="45" t="s">
        <v>638</v>
      </c>
      <c r="F300" s="45" t="s">
        <v>710</v>
      </c>
      <c r="G300" s="46" t="s">
        <v>57</v>
      </c>
      <c r="H300" s="46" t="s">
        <v>711</v>
      </c>
      <c r="I300" s="47">
        <v>8</v>
      </c>
      <c r="J300" s="47">
        <v>143</v>
      </c>
      <c r="K300" s="59"/>
      <c r="L300" s="41"/>
      <c r="M300" s="41"/>
    </row>
    <row r="301" spans="1:13" s="19" customFormat="1" ht="15">
      <c r="A301" s="40">
        <f t="shared" ref="A301:A306" si="35">A300+1</f>
        <v>251</v>
      </c>
      <c r="B301" s="40"/>
      <c r="C301" s="44"/>
      <c r="D301" s="44"/>
      <c r="E301" s="45" t="s">
        <v>638</v>
      </c>
      <c r="F301" s="45" t="s">
        <v>712</v>
      </c>
      <c r="G301" s="46" t="s">
        <v>294</v>
      </c>
      <c r="H301" s="46" t="s">
        <v>713</v>
      </c>
      <c r="I301" s="47">
        <v>10</v>
      </c>
      <c r="J301" s="47">
        <v>196</v>
      </c>
      <c r="K301" s="59"/>
      <c r="L301" s="41"/>
      <c r="M301" s="41"/>
    </row>
    <row r="302" spans="1:13" s="19" customFormat="1" ht="15">
      <c r="A302" s="40">
        <f t="shared" si="35"/>
        <v>252</v>
      </c>
      <c r="B302" s="40"/>
      <c r="C302" s="44"/>
      <c r="D302" s="44"/>
      <c r="E302" s="45" t="s">
        <v>638</v>
      </c>
      <c r="F302" s="45" t="s">
        <v>714</v>
      </c>
      <c r="G302" s="46" t="s">
        <v>57</v>
      </c>
      <c r="H302" s="46" t="s">
        <v>715</v>
      </c>
      <c r="I302" s="47">
        <v>1</v>
      </c>
      <c r="J302" s="47">
        <v>23</v>
      </c>
      <c r="K302" s="59"/>
      <c r="L302" s="41"/>
      <c r="M302" s="41"/>
    </row>
    <row r="303" spans="1:13" s="19" customFormat="1" ht="30">
      <c r="A303" s="40">
        <f t="shared" si="35"/>
        <v>253</v>
      </c>
      <c r="B303" s="40"/>
      <c r="C303" s="44"/>
      <c r="D303" s="44"/>
      <c r="E303" s="45" t="s">
        <v>638</v>
      </c>
      <c r="F303" s="45" t="s">
        <v>716</v>
      </c>
      <c r="G303" s="46" t="s">
        <v>717</v>
      </c>
      <c r="H303" s="46" t="s">
        <v>718</v>
      </c>
      <c r="I303" s="47">
        <v>57</v>
      </c>
      <c r="J303" s="47">
        <v>909</v>
      </c>
      <c r="K303" s="59"/>
      <c r="L303" s="41"/>
      <c r="M303" s="41"/>
    </row>
    <row r="304" spans="1:13" s="19" customFormat="1" ht="15">
      <c r="A304" s="40">
        <f t="shared" si="35"/>
        <v>254</v>
      </c>
      <c r="B304" s="40"/>
      <c r="C304" s="44"/>
      <c r="D304" s="44"/>
      <c r="E304" s="45" t="s">
        <v>638</v>
      </c>
      <c r="F304" s="45" t="s">
        <v>719</v>
      </c>
      <c r="G304" s="46" t="s">
        <v>57</v>
      </c>
      <c r="H304" s="46" t="s">
        <v>720</v>
      </c>
      <c r="I304" s="47">
        <v>14</v>
      </c>
      <c r="J304" s="47">
        <v>338</v>
      </c>
      <c r="K304" s="59"/>
      <c r="L304" s="41"/>
      <c r="M304" s="41"/>
    </row>
    <row r="305" spans="1:13" s="19" customFormat="1" ht="15" customHeight="1">
      <c r="A305" s="40">
        <f t="shared" si="35"/>
        <v>255</v>
      </c>
      <c r="B305" s="40"/>
      <c r="C305" s="44"/>
      <c r="D305" s="44"/>
      <c r="E305" s="45" t="s">
        <v>638</v>
      </c>
      <c r="F305" s="45" t="s">
        <v>721</v>
      </c>
      <c r="G305" s="46" t="s">
        <v>58</v>
      </c>
      <c r="H305" s="46" t="s">
        <v>722</v>
      </c>
      <c r="I305" s="47">
        <v>26</v>
      </c>
      <c r="J305" s="47">
        <v>238</v>
      </c>
      <c r="K305" s="59"/>
      <c r="L305" s="41"/>
      <c r="M305" s="41"/>
    </row>
    <row r="306" spans="1:13" s="19" customFormat="1" ht="15" customHeight="1">
      <c r="A306" s="40">
        <f t="shared" si="35"/>
        <v>256</v>
      </c>
      <c r="B306" s="40"/>
      <c r="C306" s="44"/>
      <c r="D306" s="44"/>
      <c r="E306" s="45" t="s">
        <v>638</v>
      </c>
      <c r="F306" s="45" t="s">
        <v>723</v>
      </c>
      <c r="G306" s="46" t="s">
        <v>58</v>
      </c>
      <c r="H306" s="46" t="s">
        <v>724</v>
      </c>
      <c r="I306" s="47">
        <v>7</v>
      </c>
      <c r="J306" s="47">
        <v>117</v>
      </c>
      <c r="K306" s="59"/>
      <c r="L306" s="41"/>
      <c r="M306" s="41"/>
    </row>
    <row r="307" spans="1:13" s="19" customFormat="1" ht="15">
      <c r="A307" s="40"/>
      <c r="B307" s="40"/>
      <c r="C307" s="40"/>
      <c r="D307" s="40"/>
      <c r="E307" s="40"/>
      <c r="F307" s="40"/>
      <c r="G307" s="46"/>
      <c r="H307" s="40"/>
      <c r="I307" s="59">
        <f>SUM(I299:I306)</f>
        <v>125</v>
      </c>
      <c r="J307" s="59">
        <f>SUM(J299:J306)</f>
        <v>2014</v>
      </c>
      <c r="K307" s="59">
        <v>2500</v>
      </c>
      <c r="L307" s="41">
        <v>2.33</v>
      </c>
      <c r="M307" s="41">
        <f>K307*L307</f>
        <v>5825</v>
      </c>
    </row>
    <row r="308" spans="1:13" s="19" customFormat="1" ht="15">
      <c r="A308" s="40">
        <v>257</v>
      </c>
      <c r="B308" s="40">
        <v>44</v>
      </c>
      <c r="C308" s="44" t="s">
        <v>725</v>
      </c>
      <c r="D308" s="44" t="s">
        <v>30</v>
      </c>
      <c r="E308" s="45" t="s">
        <v>638</v>
      </c>
      <c r="F308" s="45" t="s">
        <v>726</v>
      </c>
      <c r="G308" s="46" t="s">
        <v>727</v>
      </c>
      <c r="H308" s="46" t="s">
        <v>728</v>
      </c>
      <c r="I308" s="47">
        <v>15</v>
      </c>
      <c r="J308" s="47">
        <v>297</v>
      </c>
      <c r="K308" s="59"/>
      <c r="L308" s="41"/>
      <c r="M308" s="41"/>
    </row>
    <row r="309" spans="1:13" s="19" customFormat="1" ht="15">
      <c r="A309" s="40">
        <f>A308+1</f>
        <v>258</v>
      </c>
      <c r="B309" s="40"/>
      <c r="C309" s="44"/>
      <c r="D309" s="44"/>
      <c r="E309" s="45" t="s">
        <v>638</v>
      </c>
      <c r="F309" s="45" t="s">
        <v>729</v>
      </c>
      <c r="G309" s="46" t="s">
        <v>41</v>
      </c>
      <c r="H309" s="46" t="s">
        <v>730</v>
      </c>
      <c r="I309" s="47">
        <v>11</v>
      </c>
      <c r="J309" s="47">
        <v>243</v>
      </c>
      <c r="K309" s="59"/>
      <c r="L309" s="41"/>
      <c r="M309" s="41"/>
    </row>
    <row r="310" spans="1:13" s="19" customFormat="1" ht="15">
      <c r="A310" s="40">
        <f t="shared" ref="A310:A315" si="36">A309+1</f>
        <v>259</v>
      </c>
      <c r="B310" s="40"/>
      <c r="C310" s="44"/>
      <c r="D310" s="44"/>
      <c r="E310" s="45" t="s">
        <v>638</v>
      </c>
      <c r="F310" s="45" t="s">
        <v>731</v>
      </c>
      <c r="G310" s="46" t="s">
        <v>41</v>
      </c>
      <c r="H310" s="46" t="s">
        <v>732</v>
      </c>
      <c r="I310" s="47">
        <v>19</v>
      </c>
      <c r="J310" s="47">
        <v>315</v>
      </c>
      <c r="K310" s="59"/>
      <c r="L310" s="41"/>
      <c r="M310" s="41"/>
    </row>
    <row r="311" spans="1:13" s="19" customFormat="1" ht="15">
      <c r="A311" s="40">
        <f t="shared" si="36"/>
        <v>260</v>
      </c>
      <c r="B311" s="40"/>
      <c r="C311" s="44"/>
      <c r="D311" s="44"/>
      <c r="E311" s="45" t="s">
        <v>638</v>
      </c>
      <c r="F311" s="45" t="s">
        <v>733</v>
      </c>
      <c r="G311" s="46" t="s">
        <v>41</v>
      </c>
      <c r="H311" s="46" t="s">
        <v>734</v>
      </c>
      <c r="I311" s="47">
        <v>12</v>
      </c>
      <c r="J311" s="47">
        <v>218</v>
      </c>
      <c r="K311" s="59"/>
      <c r="L311" s="41"/>
      <c r="M311" s="41"/>
    </row>
    <row r="312" spans="1:13" s="19" customFormat="1" ht="15">
      <c r="A312" s="40">
        <f t="shared" si="36"/>
        <v>261</v>
      </c>
      <c r="B312" s="40"/>
      <c r="C312" s="44"/>
      <c r="D312" s="44"/>
      <c r="E312" s="45" t="s">
        <v>638</v>
      </c>
      <c r="F312" s="45" t="s">
        <v>735</v>
      </c>
      <c r="G312" s="46" t="s">
        <v>125</v>
      </c>
      <c r="H312" s="46" t="s">
        <v>736</v>
      </c>
      <c r="I312" s="47">
        <v>43</v>
      </c>
      <c r="J312" s="47">
        <v>336</v>
      </c>
      <c r="K312" s="59"/>
      <c r="L312" s="41"/>
      <c r="M312" s="41"/>
    </row>
    <row r="313" spans="1:13" s="19" customFormat="1" ht="15">
      <c r="A313" s="40">
        <f t="shared" si="36"/>
        <v>262</v>
      </c>
      <c r="B313" s="40"/>
      <c r="C313" s="44"/>
      <c r="D313" s="44"/>
      <c r="E313" s="45" t="s">
        <v>638</v>
      </c>
      <c r="F313" s="45" t="s">
        <v>737</v>
      </c>
      <c r="G313" s="46" t="s">
        <v>84</v>
      </c>
      <c r="H313" s="46" t="s">
        <v>738</v>
      </c>
      <c r="I313" s="47">
        <v>26</v>
      </c>
      <c r="J313" s="47">
        <v>388</v>
      </c>
      <c r="K313" s="59"/>
      <c r="L313" s="41"/>
      <c r="M313" s="41"/>
    </row>
    <row r="314" spans="1:13" s="19" customFormat="1" ht="15">
      <c r="A314" s="40">
        <f t="shared" si="36"/>
        <v>263</v>
      </c>
      <c r="B314" s="40"/>
      <c r="C314" s="44"/>
      <c r="D314" s="44"/>
      <c r="E314" s="45" t="s">
        <v>638</v>
      </c>
      <c r="F314" s="45" t="s">
        <v>739</v>
      </c>
      <c r="G314" s="46" t="s">
        <v>83</v>
      </c>
      <c r="H314" s="46" t="s">
        <v>740</v>
      </c>
      <c r="I314" s="47">
        <v>6</v>
      </c>
      <c r="J314" s="47">
        <v>65</v>
      </c>
      <c r="K314" s="59"/>
      <c r="L314" s="41"/>
      <c r="M314" s="41"/>
    </row>
    <row r="315" spans="1:13" s="19" customFormat="1" ht="45">
      <c r="A315" s="40">
        <f t="shared" si="36"/>
        <v>264</v>
      </c>
      <c r="B315" s="40"/>
      <c r="C315" s="44"/>
      <c r="D315" s="44"/>
      <c r="E315" s="45" t="s">
        <v>638</v>
      </c>
      <c r="F315" s="45" t="s">
        <v>741</v>
      </c>
      <c r="G315" s="46" t="s">
        <v>83</v>
      </c>
      <c r="H315" s="46" t="s">
        <v>742</v>
      </c>
      <c r="I315" s="47">
        <v>63</v>
      </c>
      <c r="J315" s="47">
        <v>702</v>
      </c>
      <c r="K315" s="59"/>
      <c r="L315" s="41"/>
      <c r="M315" s="41"/>
    </row>
    <row r="316" spans="1:13" s="19" customFormat="1" ht="15">
      <c r="A316" s="40"/>
      <c r="B316" s="40"/>
      <c r="C316" s="40"/>
      <c r="D316" s="40"/>
      <c r="E316" s="40"/>
      <c r="F316" s="40"/>
      <c r="G316" s="48"/>
      <c r="H316" s="40"/>
      <c r="I316" s="59">
        <f>SUM(I308:I315)</f>
        <v>195</v>
      </c>
      <c r="J316" s="59">
        <f>SUM(J308:J315)</f>
        <v>2564</v>
      </c>
      <c r="K316" s="59">
        <v>2564</v>
      </c>
      <c r="L316" s="41">
        <v>2.33</v>
      </c>
      <c r="M316" s="41">
        <f>K316*L316</f>
        <v>5974.12</v>
      </c>
    </row>
    <row r="317" spans="1:13" s="19" customFormat="1" ht="15">
      <c r="A317" s="40">
        <v>265</v>
      </c>
      <c r="B317" s="40">
        <v>45</v>
      </c>
      <c r="C317" s="44" t="s">
        <v>743</v>
      </c>
      <c r="D317" s="44" t="s">
        <v>30</v>
      </c>
      <c r="E317" s="45" t="s">
        <v>638</v>
      </c>
      <c r="F317" s="45" t="s">
        <v>744</v>
      </c>
      <c r="G317" s="48" t="s">
        <v>745</v>
      </c>
      <c r="H317" s="46" t="s">
        <v>746</v>
      </c>
      <c r="I317" s="47">
        <v>11</v>
      </c>
      <c r="J317" s="47">
        <v>229</v>
      </c>
      <c r="K317" s="59"/>
      <c r="L317" s="41"/>
      <c r="M317" s="41"/>
    </row>
    <row r="318" spans="1:13" s="19" customFormat="1" ht="15">
      <c r="A318" s="40">
        <f>A317+1</f>
        <v>266</v>
      </c>
      <c r="B318" s="40"/>
      <c r="C318" s="44"/>
      <c r="D318" s="44"/>
      <c r="E318" s="45" t="s">
        <v>638</v>
      </c>
      <c r="F318" s="45" t="s">
        <v>747</v>
      </c>
      <c r="G318" s="48" t="s">
        <v>50</v>
      </c>
      <c r="H318" s="46" t="s">
        <v>748</v>
      </c>
      <c r="I318" s="47">
        <v>50</v>
      </c>
      <c r="J318" s="47">
        <v>733</v>
      </c>
      <c r="K318" s="59"/>
      <c r="L318" s="41"/>
      <c r="M318" s="41"/>
    </row>
    <row r="319" spans="1:13" s="19" customFormat="1" ht="15">
      <c r="A319" s="40">
        <f t="shared" ref="A319:A322" si="37">A318+1</f>
        <v>267</v>
      </c>
      <c r="B319" s="40"/>
      <c r="C319" s="44"/>
      <c r="D319" s="44"/>
      <c r="E319" s="45" t="s">
        <v>638</v>
      </c>
      <c r="F319" s="45" t="s">
        <v>749</v>
      </c>
      <c r="G319" s="48" t="s">
        <v>750</v>
      </c>
      <c r="H319" s="46" t="s">
        <v>751</v>
      </c>
      <c r="I319" s="47">
        <v>7</v>
      </c>
      <c r="J319" s="47">
        <v>26</v>
      </c>
      <c r="K319" s="59"/>
      <c r="L319" s="41"/>
      <c r="M319" s="41"/>
    </row>
    <row r="320" spans="1:13" s="19" customFormat="1" ht="15">
      <c r="A320" s="40">
        <f t="shared" si="37"/>
        <v>268</v>
      </c>
      <c r="B320" s="40"/>
      <c r="C320" s="44"/>
      <c r="D320" s="44"/>
      <c r="E320" s="45" t="s">
        <v>638</v>
      </c>
      <c r="F320" s="45" t="s">
        <v>752</v>
      </c>
      <c r="G320" s="48" t="s">
        <v>753</v>
      </c>
      <c r="H320" s="46" t="s">
        <v>754</v>
      </c>
      <c r="I320" s="47">
        <v>4</v>
      </c>
      <c r="J320" s="47">
        <v>23</v>
      </c>
      <c r="K320" s="59"/>
      <c r="L320" s="41"/>
      <c r="M320" s="41"/>
    </row>
    <row r="321" spans="1:13" s="19" customFormat="1" ht="15">
      <c r="A321" s="40">
        <f t="shared" si="37"/>
        <v>269</v>
      </c>
      <c r="B321" s="40"/>
      <c r="C321" s="44"/>
      <c r="D321" s="44"/>
      <c r="E321" s="45" t="s">
        <v>638</v>
      </c>
      <c r="F321" s="45" t="s">
        <v>755</v>
      </c>
      <c r="G321" s="48" t="s">
        <v>50</v>
      </c>
      <c r="H321" s="46" t="s">
        <v>756</v>
      </c>
      <c r="I321" s="47">
        <v>28</v>
      </c>
      <c r="J321" s="47">
        <v>263</v>
      </c>
      <c r="K321" s="59"/>
      <c r="L321" s="41"/>
      <c r="M321" s="41"/>
    </row>
    <row r="322" spans="1:13" s="19" customFormat="1" ht="15">
      <c r="A322" s="40">
        <f t="shared" si="37"/>
        <v>270</v>
      </c>
      <c r="B322" s="40"/>
      <c r="C322" s="44"/>
      <c r="D322" s="44"/>
      <c r="E322" s="45" t="s">
        <v>638</v>
      </c>
      <c r="F322" s="45" t="s">
        <v>757</v>
      </c>
      <c r="G322" s="48" t="s">
        <v>758</v>
      </c>
      <c r="H322" s="46" t="s">
        <v>759</v>
      </c>
      <c r="I322" s="47">
        <v>12</v>
      </c>
      <c r="J322" s="47">
        <v>111</v>
      </c>
      <c r="K322" s="59"/>
      <c r="L322" s="41"/>
      <c r="M322" s="41"/>
    </row>
    <row r="323" spans="1:13" s="19" customFormat="1" ht="15">
      <c r="A323" s="40"/>
      <c r="B323" s="40"/>
      <c r="C323" s="40"/>
      <c r="D323" s="40"/>
      <c r="E323" s="40"/>
      <c r="F323" s="40"/>
      <c r="G323" s="48"/>
      <c r="H323" s="40"/>
      <c r="I323" s="59">
        <f>SUM(I317:I322)</f>
        <v>112</v>
      </c>
      <c r="J323" s="59">
        <f>SUM(J317:J322)</f>
        <v>1385</v>
      </c>
      <c r="K323" s="59">
        <v>1500</v>
      </c>
      <c r="L323" s="41">
        <v>2.33</v>
      </c>
      <c r="M323" s="41">
        <f>K323*L323</f>
        <v>3495</v>
      </c>
    </row>
    <row r="324" spans="1:13" s="19" customFormat="1" ht="15">
      <c r="A324" s="40">
        <v>271</v>
      </c>
      <c r="B324" s="40">
        <v>46</v>
      </c>
      <c r="C324" s="44">
        <v>8065118</v>
      </c>
      <c r="D324" s="44" t="s">
        <v>30</v>
      </c>
      <c r="E324" s="45" t="s">
        <v>760</v>
      </c>
      <c r="F324" s="45" t="s">
        <v>761</v>
      </c>
      <c r="G324" s="48" t="s">
        <v>76</v>
      </c>
      <c r="H324" s="46" t="s">
        <v>762</v>
      </c>
      <c r="I324" s="47">
        <v>130</v>
      </c>
      <c r="J324" s="47">
        <v>5019</v>
      </c>
      <c r="K324" s="59"/>
      <c r="L324" s="41"/>
      <c r="M324" s="41"/>
    </row>
    <row r="325" spans="1:13" s="19" customFormat="1" ht="15">
      <c r="A325" s="40"/>
      <c r="B325" s="40"/>
      <c r="C325" s="40"/>
      <c r="D325" s="40"/>
      <c r="E325" s="40"/>
      <c r="F325" s="40"/>
      <c r="G325" s="48"/>
      <c r="H325" s="40"/>
      <c r="I325" s="59">
        <v>130</v>
      </c>
      <c r="J325" s="59">
        <v>5019</v>
      </c>
      <c r="K325" s="59">
        <v>5019</v>
      </c>
      <c r="L325" s="41">
        <v>2.33</v>
      </c>
      <c r="M325" s="41">
        <f>K325*L325</f>
        <v>11694.27</v>
      </c>
    </row>
    <row r="326" spans="1:13" s="19" customFormat="1" ht="15">
      <c r="A326" s="40">
        <v>272</v>
      </c>
      <c r="B326" s="40">
        <v>47</v>
      </c>
      <c r="C326" s="44">
        <v>8065423</v>
      </c>
      <c r="D326" s="44" t="s">
        <v>30</v>
      </c>
      <c r="E326" s="45" t="s">
        <v>760</v>
      </c>
      <c r="F326" s="45" t="s">
        <v>763</v>
      </c>
      <c r="G326" s="46" t="s">
        <v>764</v>
      </c>
      <c r="H326" s="46" t="s">
        <v>765</v>
      </c>
      <c r="I326" s="47">
        <v>5</v>
      </c>
      <c r="J326" s="47">
        <v>33</v>
      </c>
      <c r="K326" s="59"/>
      <c r="L326" s="41"/>
      <c r="M326" s="41"/>
    </row>
    <row r="327" spans="1:13" s="19" customFormat="1" ht="15">
      <c r="A327" s="40">
        <f>A326+1</f>
        <v>273</v>
      </c>
      <c r="B327" s="40"/>
      <c r="C327" s="40"/>
      <c r="D327" s="40"/>
      <c r="E327" s="45" t="s">
        <v>760</v>
      </c>
      <c r="F327" s="45" t="s">
        <v>766</v>
      </c>
      <c r="G327" s="46" t="s">
        <v>418</v>
      </c>
      <c r="H327" s="46" t="s">
        <v>767</v>
      </c>
      <c r="I327" s="47">
        <v>1</v>
      </c>
      <c r="J327" s="47">
        <v>4</v>
      </c>
      <c r="K327" s="59"/>
      <c r="L327" s="41"/>
      <c r="M327" s="41"/>
    </row>
    <row r="328" spans="1:13" s="19" customFormat="1" ht="15">
      <c r="A328" s="40">
        <f t="shared" ref="A328" si="38">A327+1</f>
        <v>274</v>
      </c>
      <c r="B328" s="40"/>
      <c r="C328" s="40"/>
      <c r="D328" s="40"/>
      <c r="E328" s="45" t="s">
        <v>760</v>
      </c>
      <c r="F328" s="45" t="s">
        <v>768</v>
      </c>
      <c r="G328" s="46" t="s">
        <v>87</v>
      </c>
      <c r="H328" s="46" t="s">
        <v>769</v>
      </c>
      <c r="I328" s="47">
        <v>60</v>
      </c>
      <c r="J328" s="47">
        <v>2460</v>
      </c>
      <c r="K328" s="59"/>
      <c r="L328" s="41"/>
      <c r="M328" s="41"/>
    </row>
    <row r="329" spans="1:13" s="19" customFormat="1" ht="15">
      <c r="A329" s="40"/>
      <c r="B329" s="40"/>
      <c r="C329" s="40"/>
      <c r="D329" s="40"/>
      <c r="E329" s="40"/>
      <c r="F329" s="40"/>
      <c r="G329" s="46"/>
      <c r="H329" s="40"/>
      <c r="I329" s="59">
        <f>SUM(I326:I328)</f>
        <v>66</v>
      </c>
      <c r="J329" s="59">
        <f>SUM(J326:J328)</f>
        <v>2497</v>
      </c>
      <c r="K329" s="59">
        <v>2497</v>
      </c>
      <c r="L329" s="41">
        <v>2.33</v>
      </c>
      <c r="M329" s="41">
        <f>K329*L329</f>
        <v>5818.01</v>
      </c>
    </row>
    <row r="330" spans="1:13" s="19" customFormat="1" ht="30">
      <c r="A330" s="40">
        <v>275</v>
      </c>
      <c r="B330" s="40">
        <v>48</v>
      </c>
      <c r="C330" s="44">
        <v>8065396</v>
      </c>
      <c r="D330" s="44" t="s">
        <v>30</v>
      </c>
      <c r="E330" s="45" t="s">
        <v>760</v>
      </c>
      <c r="F330" s="45" t="s">
        <v>770</v>
      </c>
      <c r="G330" s="46" t="s">
        <v>510</v>
      </c>
      <c r="H330" s="46" t="s">
        <v>895</v>
      </c>
      <c r="I330" s="47">
        <v>112</v>
      </c>
      <c r="J330" s="47">
        <v>1299</v>
      </c>
      <c r="K330" s="59"/>
      <c r="L330" s="41"/>
      <c r="M330" s="41"/>
    </row>
    <row r="331" spans="1:13" s="19" customFormat="1" ht="15">
      <c r="A331" s="40">
        <f>A330+1</f>
        <v>276</v>
      </c>
      <c r="B331" s="40"/>
      <c r="C331" s="40"/>
      <c r="D331" s="40"/>
      <c r="E331" s="45" t="s">
        <v>760</v>
      </c>
      <c r="F331" s="45" t="s">
        <v>771</v>
      </c>
      <c r="G331" s="46" t="s">
        <v>43</v>
      </c>
      <c r="H331" s="46" t="s">
        <v>772</v>
      </c>
      <c r="I331" s="47">
        <v>20</v>
      </c>
      <c r="J331" s="47">
        <v>541</v>
      </c>
      <c r="K331" s="59"/>
      <c r="L331" s="41"/>
      <c r="M331" s="41"/>
    </row>
    <row r="332" spans="1:13" s="19" customFormat="1" ht="15">
      <c r="A332" s="40">
        <f t="shared" ref="A332:A334" si="39">A331+1</f>
        <v>277</v>
      </c>
      <c r="B332" s="40"/>
      <c r="C332" s="40"/>
      <c r="D332" s="40"/>
      <c r="E332" s="45" t="s">
        <v>760</v>
      </c>
      <c r="F332" s="45" t="s">
        <v>773</v>
      </c>
      <c r="G332" s="46" t="s">
        <v>56</v>
      </c>
      <c r="H332" s="46" t="s">
        <v>774</v>
      </c>
      <c r="I332" s="47">
        <v>2</v>
      </c>
      <c r="J332" s="47">
        <v>34</v>
      </c>
      <c r="K332" s="59"/>
      <c r="L332" s="41"/>
      <c r="M332" s="41"/>
    </row>
    <row r="333" spans="1:13" s="19" customFormat="1" ht="15">
      <c r="A333" s="40">
        <f t="shared" si="39"/>
        <v>278</v>
      </c>
      <c r="B333" s="40"/>
      <c r="C333" s="40"/>
      <c r="D333" s="40"/>
      <c r="E333" s="45" t="s">
        <v>760</v>
      </c>
      <c r="F333" s="45" t="s">
        <v>775</v>
      </c>
      <c r="G333" s="46" t="s">
        <v>75</v>
      </c>
      <c r="H333" s="46" t="s">
        <v>776</v>
      </c>
      <c r="I333" s="47">
        <v>27</v>
      </c>
      <c r="J333" s="47">
        <v>530</v>
      </c>
      <c r="K333" s="59"/>
      <c r="L333" s="41"/>
      <c r="M333" s="41"/>
    </row>
    <row r="334" spans="1:13" s="19" customFormat="1" ht="15">
      <c r="A334" s="40">
        <f t="shared" si="39"/>
        <v>279</v>
      </c>
      <c r="B334" s="40"/>
      <c r="C334" s="40"/>
      <c r="D334" s="40"/>
      <c r="E334" s="45" t="s">
        <v>760</v>
      </c>
      <c r="F334" s="45" t="s">
        <v>777</v>
      </c>
      <c r="G334" s="46" t="s">
        <v>778</v>
      </c>
      <c r="H334" s="46" t="s">
        <v>779</v>
      </c>
      <c r="I334" s="47">
        <v>6</v>
      </c>
      <c r="J334" s="47">
        <v>87</v>
      </c>
      <c r="K334" s="59"/>
      <c r="L334" s="41"/>
      <c r="M334" s="41"/>
    </row>
    <row r="335" spans="1:13" s="19" customFormat="1" ht="15">
      <c r="A335" s="40"/>
      <c r="B335" s="40"/>
      <c r="C335" s="40"/>
      <c r="D335" s="40"/>
      <c r="E335" s="40"/>
      <c r="F335" s="40"/>
      <c r="G335" s="46"/>
      <c r="H335" s="40"/>
      <c r="I335" s="59">
        <f>SUM(I330:I334)</f>
        <v>167</v>
      </c>
      <c r="J335" s="59">
        <f>SUM(J330:J334)</f>
        <v>2491</v>
      </c>
      <c r="K335" s="59">
        <v>2491</v>
      </c>
      <c r="L335" s="41">
        <v>2.33</v>
      </c>
      <c r="M335" s="41">
        <f>K335*L335</f>
        <v>5804.03</v>
      </c>
    </row>
    <row r="336" spans="1:13" s="19" customFormat="1" ht="15">
      <c r="A336" s="40">
        <v>280</v>
      </c>
      <c r="B336" s="40">
        <v>49</v>
      </c>
      <c r="C336" s="44">
        <v>8065464</v>
      </c>
      <c r="D336" s="44" t="s">
        <v>30</v>
      </c>
      <c r="E336" s="45" t="s">
        <v>760</v>
      </c>
      <c r="F336" s="45" t="s">
        <v>780</v>
      </c>
      <c r="G336" s="46" t="s">
        <v>108</v>
      </c>
      <c r="H336" s="46" t="s">
        <v>781</v>
      </c>
      <c r="I336" s="47">
        <v>16</v>
      </c>
      <c r="J336" s="47">
        <v>148</v>
      </c>
      <c r="K336" s="59"/>
      <c r="L336" s="41"/>
      <c r="M336" s="41"/>
    </row>
    <row r="337" spans="1:13" s="19" customFormat="1" ht="15">
      <c r="A337" s="40">
        <f>A336+1</f>
        <v>281</v>
      </c>
      <c r="B337" s="40"/>
      <c r="C337" s="44"/>
      <c r="D337" s="44"/>
      <c r="E337" s="45" t="s">
        <v>760</v>
      </c>
      <c r="F337" s="45" t="s">
        <v>782</v>
      </c>
      <c r="G337" s="46" t="s">
        <v>32</v>
      </c>
      <c r="H337" s="46" t="s">
        <v>783</v>
      </c>
      <c r="I337" s="47">
        <v>67</v>
      </c>
      <c r="J337" s="47">
        <v>820</v>
      </c>
      <c r="K337" s="59"/>
      <c r="L337" s="41"/>
      <c r="M337" s="41"/>
    </row>
    <row r="338" spans="1:13" s="19" customFormat="1" ht="15">
      <c r="A338" s="40">
        <f t="shared" ref="A338:A340" si="40">A337+1</f>
        <v>282</v>
      </c>
      <c r="B338" s="40"/>
      <c r="C338" s="40"/>
      <c r="D338" s="40"/>
      <c r="E338" s="45" t="s">
        <v>760</v>
      </c>
      <c r="F338" s="45" t="s">
        <v>784</v>
      </c>
      <c r="G338" s="46" t="s">
        <v>32</v>
      </c>
      <c r="H338" s="46" t="s">
        <v>785</v>
      </c>
      <c r="I338" s="47">
        <v>2</v>
      </c>
      <c r="J338" s="47">
        <v>2</v>
      </c>
      <c r="K338" s="59"/>
      <c r="L338" s="41"/>
      <c r="M338" s="41"/>
    </row>
    <row r="339" spans="1:13" s="19" customFormat="1" ht="15">
      <c r="A339" s="40">
        <f t="shared" si="40"/>
        <v>283</v>
      </c>
      <c r="B339" s="40"/>
      <c r="C339" s="40"/>
      <c r="D339" s="40"/>
      <c r="E339" s="45" t="s">
        <v>760</v>
      </c>
      <c r="F339" s="45" t="s">
        <v>786</v>
      </c>
      <c r="G339" s="46" t="s">
        <v>94</v>
      </c>
      <c r="H339" s="46" t="s">
        <v>787</v>
      </c>
      <c r="I339" s="47">
        <v>1</v>
      </c>
      <c r="J339" s="47">
        <v>1</v>
      </c>
      <c r="K339" s="59"/>
      <c r="L339" s="41"/>
      <c r="M339" s="41"/>
    </row>
    <row r="340" spans="1:13" s="19" customFormat="1" ht="15">
      <c r="A340" s="40">
        <f t="shared" si="40"/>
        <v>284</v>
      </c>
      <c r="B340" s="40"/>
      <c r="C340" s="40"/>
      <c r="D340" s="40"/>
      <c r="E340" s="45" t="s">
        <v>760</v>
      </c>
      <c r="F340" s="45" t="s">
        <v>788</v>
      </c>
      <c r="G340" s="46" t="s">
        <v>789</v>
      </c>
      <c r="H340" s="46" t="s">
        <v>790</v>
      </c>
      <c r="I340" s="47">
        <v>1</v>
      </c>
      <c r="J340" s="47">
        <v>1</v>
      </c>
      <c r="K340" s="59"/>
      <c r="L340" s="41"/>
      <c r="M340" s="41"/>
    </row>
    <row r="341" spans="1:13" s="19" customFormat="1" ht="15">
      <c r="A341" s="40"/>
      <c r="B341" s="40"/>
      <c r="C341" s="40"/>
      <c r="D341" s="40"/>
      <c r="E341" s="40"/>
      <c r="F341" s="40"/>
      <c r="G341" s="46"/>
      <c r="H341" s="40"/>
      <c r="I341" s="59">
        <f>SUM(I336:I340)</f>
        <v>87</v>
      </c>
      <c r="J341" s="59">
        <f>SUM(J336:J340)</f>
        <v>972</v>
      </c>
      <c r="K341" s="59">
        <v>1500</v>
      </c>
      <c r="L341" s="41">
        <v>2.33</v>
      </c>
      <c r="M341" s="41">
        <f>K341*L341</f>
        <v>3495</v>
      </c>
    </row>
    <row r="342" spans="1:13" s="19" customFormat="1" ht="15">
      <c r="A342" s="40">
        <v>285</v>
      </c>
      <c r="B342" s="40">
        <v>50</v>
      </c>
      <c r="C342" s="44">
        <v>8066002</v>
      </c>
      <c r="D342" s="44" t="s">
        <v>30</v>
      </c>
      <c r="E342" s="45" t="s">
        <v>760</v>
      </c>
      <c r="F342" s="45" t="s">
        <v>791</v>
      </c>
      <c r="G342" s="46" t="s">
        <v>792</v>
      </c>
      <c r="H342" s="46" t="s">
        <v>793</v>
      </c>
      <c r="I342" s="47">
        <v>5</v>
      </c>
      <c r="J342" s="47">
        <v>5</v>
      </c>
      <c r="K342" s="59"/>
      <c r="L342" s="41"/>
      <c r="M342" s="41"/>
    </row>
    <row r="343" spans="1:13" s="19" customFormat="1" ht="15">
      <c r="A343" s="40">
        <f>A342+1</f>
        <v>286</v>
      </c>
      <c r="B343" s="40"/>
      <c r="C343" s="40"/>
      <c r="D343" s="40"/>
      <c r="E343" s="45" t="s">
        <v>760</v>
      </c>
      <c r="F343" s="45" t="s">
        <v>794</v>
      </c>
      <c r="G343" s="46" t="s">
        <v>73</v>
      </c>
      <c r="H343" s="46" t="s">
        <v>795</v>
      </c>
      <c r="I343" s="47">
        <v>4</v>
      </c>
      <c r="J343" s="47">
        <v>77</v>
      </c>
      <c r="K343" s="59"/>
      <c r="L343" s="41"/>
      <c r="M343" s="41"/>
    </row>
    <row r="344" spans="1:13" s="19" customFormat="1" ht="15">
      <c r="A344" s="40">
        <f t="shared" ref="A344:A345" si="41">A343+1</f>
        <v>287</v>
      </c>
      <c r="B344" s="40"/>
      <c r="C344" s="40"/>
      <c r="D344" s="40"/>
      <c r="E344" s="45" t="s">
        <v>760</v>
      </c>
      <c r="F344" s="45" t="s">
        <v>796</v>
      </c>
      <c r="G344" s="46" t="s">
        <v>797</v>
      </c>
      <c r="H344" s="46" t="s">
        <v>798</v>
      </c>
      <c r="I344" s="47">
        <v>9</v>
      </c>
      <c r="J344" s="47">
        <v>158</v>
      </c>
      <c r="K344" s="59"/>
      <c r="L344" s="41"/>
      <c r="M344" s="41"/>
    </row>
    <row r="345" spans="1:13" s="19" customFormat="1" ht="15">
      <c r="A345" s="40">
        <f t="shared" si="41"/>
        <v>288</v>
      </c>
      <c r="B345" s="40"/>
      <c r="C345" s="40"/>
      <c r="D345" s="40"/>
      <c r="E345" s="45" t="s">
        <v>760</v>
      </c>
      <c r="F345" s="45" t="s">
        <v>799</v>
      </c>
      <c r="G345" s="46" t="s">
        <v>95</v>
      </c>
      <c r="H345" s="46" t="s">
        <v>800</v>
      </c>
      <c r="I345" s="47">
        <v>60</v>
      </c>
      <c r="J345" s="47">
        <v>2460</v>
      </c>
      <c r="K345" s="59"/>
      <c r="L345" s="41"/>
      <c r="M345" s="41"/>
    </row>
    <row r="346" spans="1:13" s="19" customFormat="1" ht="15">
      <c r="A346" s="40"/>
      <c r="B346" s="40"/>
      <c r="C346" s="40"/>
      <c r="D346" s="40"/>
      <c r="E346" s="40"/>
      <c r="F346" s="40"/>
      <c r="G346" s="46"/>
      <c r="H346" s="40"/>
      <c r="I346" s="59">
        <f>SUM(I342:I345)</f>
        <v>78</v>
      </c>
      <c r="J346" s="59">
        <f>SUM(J342:J345)</f>
        <v>2700</v>
      </c>
      <c r="K346" s="59">
        <v>2700</v>
      </c>
      <c r="L346" s="41">
        <v>2.33</v>
      </c>
      <c r="M346" s="41">
        <f>K346*L346</f>
        <v>6291</v>
      </c>
    </row>
    <row r="347" spans="1:13" s="19" customFormat="1" ht="15">
      <c r="A347" s="40">
        <v>289</v>
      </c>
      <c r="B347" s="40">
        <v>51</v>
      </c>
      <c r="C347" s="44">
        <v>8066000</v>
      </c>
      <c r="D347" s="44" t="s">
        <v>30</v>
      </c>
      <c r="E347" s="45" t="s">
        <v>760</v>
      </c>
      <c r="F347" s="45" t="s">
        <v>801</v>
      </c>
      <c r="G347" s="46" t="s">
        <v>122</v>
      </c>
      <c r="H347" s="46" t="s">
        <v>802</v>
      </c>
      <c r="I347" s="47">
        <v>115</v>
      </c>
      <c r="J347" s="47">
        <v>3533</v>
      </c>
      <c r="K347" s="59"/>
      <c r="L347" s="41"/>
      <c r="M347" s="41"/>
    </row>
    <row r="348" spans="1:13" s="19" customFormat="1" ht="15">
      <c r="A348" s="40">
        <f>A347+1</f>
        <v>290</v>
      </c>
      <c r="B348" s="40"/>
      <c r="C348" s="40"/>
      <c r="D348" s="40"/>
      <c r="E348" s="45" t="s">
        <v>760</v>
      </c>
      <c r="F348" s="45" t="s">
        <v>803</v>
      </c>
      <c r="G348" s="46" t="s">
        <v>72</v>
      </c>
      <c r="H348" s="46" t="s">
        <v>804</v>
      </c>
      <c r="I348" s="47">
        <v>6</v>
      </c>
      <c r="J348" s="47">
        <v>148</v>
      </c>
      <c r="K348" s="59"/>
      <c r="L348" s="41"/>
      <c r="M348" s="41"/>
    </row>
    <row r="349" spans="1:13" s="19" customFormat="1" ht="15">
      <c r="A349" s="40">
        <f t="shared" ref="A349:A350" si="42">A348+1</f>
        <v>291</v>
      </c>
      <c r="B349" s="40"/>
      <c r="C349" s="40"/>
      <c r="D349" s="40"/>
      <c r="E349" s="45" t="s">
        <v>760</v>
      </c>
      <c r="F349" s="45" t="s">
        <v>805</v>
      </c>
      <c r="G349" s="46" t="s">
        <v>74</v>
      </c>
      <c r="H349" s="46" t="s">
        <v>806</v>
      </c>
      <c r="I349" s="47">
        <v>5</v>
      </c>
      <c r="J349" s="47">
        <v>53</v>
      </c>
      <c r="K349" s="59"/>
      <c r="L349" s="41"/>
      <c r="M349" s="41"/>
    </row>
    <row r="350" spans="1:13" s="19" customFormat="1" ht="15">
      <c r="A350" s="40">
        <f t="shared" si="42"/>
        <v>292</v>
      </c>
      <c r="B350" s="40"/>
      <c r="C350" s="40"/>
      <c r="D350" s="40"/>
      <c r="E350" s="45" t="s">
        <v>760</v>
      </c>
      <c r="F350" s="45" t="s">
        <v>807</v>
      </c>
      <c r="G350" s="46" t="s">
        <v>808</v>
      </c>
      <c r="H350" s="46" t="s">
        <v>809</v>
      </c>
      <c r="I350" s="47">
        <v>2</v>
      </c>
      <c r="J350" s="47">
        <v>2</v>
      </c>
      <c r="K350" s="59"/>
      <c r="L350" s="41"/>
      <c r="M350" s="41"/>
    </row>
    <row r="351" spans="1:13" s="19" customFormat="1" ht="15">
      <c r="A351" s="40"/>
      <c r="B351" s="40"/>
      <c r="C351" s="40"/>
      <c r="D351" s="40"/>
      <c r="E351" s="40"/>
      <c r="F351" s="40"/>
      <c r="G351" s="46"/>
      <c r="H351" s="40"/>
      <c r="I351" s="59">
        <f>SUM(I347:I350)</f>
        <v>128</v>
      </c>
      <c r="J351" s="59">
        <f>SUM(J347:J350)</f>
        <v>3736</v>
      </c>
      <c r="K351" s="59">
        <v>3736</v>
      </c>
      <c r="L351" s="41">
        <v>2.33</v>
      </c>
      <c r="M351" s="41">
        <f>K351*L351</f>
        <v>8704.880000000001</v>
      </c>
    </row>
    <row r="352" spans="1:13" s="19" customFormat="1" ht="15" customHeight="1">
      <c r="A352" s="40">
        <v>293</v>
      </c>
      <c r="B352" s="40">
        <v>52</v>
      </c>
      <c r="C352" s="44">
        <v>8066005</v>
      </c>
      <c r="D352" s="44" t="s">
        <v>30</v>
      </c>
      <c r="E352" s="45" t="s">
        <v>760</v>
      </c>
      <c r="F352" s="45" t="s">
        <v>810</v>
      </c>
      <c r="G352" s="46" t="s">
        <v>811</v>
      </c>
      <c r="H352" s="46" t="s">
        <v>812</v>
      </c>
      <c r="I352" s="47">
        <v>12</v>
      </c>
      <c r="J352" s="47">
        <v>143</v>
      </c>
      <c r="K352" s="59"/>
      <c r="L352" s="41"/>
      <c r="M352" s="41"/>
    </row>
    <row r="353" spans="1:13" s="19" customFormat="1" ht="15">
      <c r="A353" s="40">
        <f>A352+1</f>
        <v>294</v>
      </c>
      <c r="B353" s="40"/>
      <c r="C353" s="40"/>
      <c r="D353" s="40"/>
      <c r="E353" s="45" t="s">
        <v>760</v>
      </c>
      <c r="F353" s="45" t="s">
        <v>813</v>
      </c>
      <c r="G353" s="46" t="s">
        <v>814</v>
      </c>
      <c r="H353" s="46" t="s">
        <v>815</v>
      </c>
      <c r="I353" s="47">
        <v>9</v>
      </c>
      <c r="J353" s="47">
        <v>111</v>
      </c>
      <c r="K353" s="59"/>
      <c r="L353" s="41"/>
      <c r="M353" s="41"/>
    </row>
    <row r="354" spans="1:13" s="19" customFormat="1" ht="15">
      <c r="A354" s="40">
        <f t="shared" ref="A354:A356" si="43">A353+1</f>
        <v>295</v>
      </c>
      <c r="B354" s="40"/>
      <c r="C354" s="40"/>
      <c r="D354" s="40"/>
      <c r="E354" s="45" t="s">
        <v>760</v>
      </c>
      <c r="F354" s="45" t="s">
        <v>816</v>
      </c>
      <c r="G354" s="46" t="s">
        <v>817</v>
      </c>
      <c r="H354" s="46" t="s">
        <v>818</v>
      </c>
      <c r="I354" s="47">
        <v>72</v>
      </c>
      <c r="J354" s="47">
        <v>1071</v>
      </c>
      <c r="K354" s="59"/>
      <c r="L354" s="41"/>
      <c r="M354" s="41"/>
    </row>
    <row r="355" spans="1:13" s="19" customFormat="1" ht="15">
      <c r="A355" s="40">
        <f t="shared" si="43"/>
        <v>296</v>
      </c>
      <c r="B355" s="40"/>
      <c r="C355" s="40"/>
      <c r="D355" s="40"/>
      <c r="E355" s="45" t="s">
        <v>760</v>
      </c>
      <c r="F355" s="45" t="s">
        <v>819</v>
      </c>
      <c r="G355" s="46" t="s">
        <v>118</v>
      </c>
      <c r="H355" s="46" t="s">
        <v>820</v>
      </c>
      <c r="I355" s="47">
        <v>5</v>
      </c>
      <c r="J355" s="47">
        <v>25</v>
      </c>
      <c r="K355" s="59"/>
      <c r="L355" s="41"/>
      <c r="M355" s="41"/>
    </row>
    <row r="356" spans="1:13" s="19" customFormat="1" ht="15">
      <c r="A356" s="40">
        <f t="shared" si="43"/>
        <v>297</v>
      </c>
      <c r="B356" s="40"/>
      <c r="C356" s="40"/>
      <c r="D356" s="40"/>
      <c r="E356" s="45" t="s">
        <v>760</v>
      </c>
      <c r="F356" s="45" t="s">
        <v>821</v>
      </c>
      <c r="G356" s="46" t="s">
        <v>86</v>
      </c>
      <c r="H356" s="46" t="s">
        <v>822</v>
      </c>
      <c r="I356" s="47">
        <v>13</v>
      </c>
      <c r="J356" s="47">
        <v>280</v>
      </c>
      <c r="K356" s="59"/>
      <c r="L356" s="41"/>
      <c r="M356" s="41"/>
    </row>
    <row r="357" spans="1:13" s="19" customFormat="1" ht="15">
      <c r="A357" s="40"/>
      <c r="B357" s="40"/>
      <c r="C357" s="40"/>
      <c r="D357" s="40"/>
      <c r="E357" s="40"/>
      <c r="F357" s="40"/>
      <c r="G357" s="46"/>
      <c r="H357" s="40"/>
      <c r="I357" s="59">
        <f>SUM(I352:I356)</f>
        <v>111</v>
      </c>
      <c r="J357" s="59">
        <f>SUM(J352:J356)</f>
        <v>1630</v>
      </c>
      <c r="K357" s="59">
        <v>2500</v>
      </c>
      <c r="L357" s="41">
        <v>2.33</v>
      </c>
      <c r="M357" s="41">
        <f>K357*L357</f>
        <v>5825</v>
      </c>
    </row>
    <row r="358" spans="1:13" s="19" customFormat="1" ht="15">
      <c r="A358" s="40">
        <v>298</v>
      </c>
      <c r="B358" s="40">
        <v>53</v>
      </c>
      <c r="C358" s="44">
        <v>8065785</v>
      </c>
      <c r="D358" s="44" t="s">
        <v>30</v>
      </c>
      <c r="E358" s="45" t="s">
        <v>760</v>
      </c>
      <c r="F358" s="45" t="s">
        <v>823</v>
      </c>
      <c r="G358" s="46" t="s">
        <v>115</v>
      </c>
      <c r="H358" s="46" t="s">
        <v>824</v>
      </c>
      <c r="I358" s="47">
        <v>45</v>
      </c>
      <c r="J358" s="47">
        <v>1295</v>
      </c>
      <c r="K358" s="59"/>
      <c r="L358" s="41"/>
      <c r="M358" s="41"/>
    </row>
    <row r="359" spans="1:13" s="19" customFormat="1" ht="15">
      <c r="A359" s="40">
        <f>A358+1</f>
        <v>299</v>
      </c>
      <c r="B359" s="40"/>
      <c r="C359" s="40"/>
      <c r="D359" s="40"/>
      <c r="E359" s="45" t="s">
        <v>760</v>
      </c>
      <c r="F359" s="45" t="s">
        <v>825</v>
      </c>
      <c r="G359" s="46" t="s">
        <v>57</v>
      </c>
      <c r="H359" s="46" t="s">
        <v>826</v>
      </c>
      <c r="I359" s="47">
        <v>1</v>
      </c>
      <c r="J359" s="47">
        <v>2</v>
      </c>
      <c r="K359" s="59"/>
      <c r="L359" s="41"/>
      <c r="M359" s="41"/>
    </row>
    <row r="360" spans="1:13" s="19" customFormat="1" ht="15">
      <c r="A360" s="40">
        <f t="shared" ref="A360:A363" si="44">A359+1</f>
        <v>300</v>
      </c>
      <c r="B360" s="40"/>
      <c r="C360" s="40"/>
      <c r="D360" s="40"/>
      <c r="E360" s="45" t="s">
        <v>760</v>
      </c>
      <c r="F360" s="45" t="s">
        <v>827</v>
      </c>
      <c r="G360" s="46" t="s">
        <v>90</v>
      </c>
      <c r="H360" s="46" t="s">
        <v>828</v>
      </c>
      <c r="I360" s="47">
        <v>8</v>
      </c>
      <c r="J360" s="47">
        <v>49</v>
      </c>
      <c r="K360" s="59"/>
      <c r="L360" s="41"/>
      <c r="M360" s="41"/>
    </row>
    <row r="361" spans="1:13" s="19" customFormat="1" ht="15">
      <c r="A361" s="40">
        <f t="shared" si="44"/>
        <v>301</v>
      </c>
      <c r="B361" s="40"/>
      <c r="C361" s="40"/>
      <c r="D361" s="40"/>
      <c r="E361" s="45" t="s">
        <v>760</v>
      </c>
      <c r="F361" s="45" t="s">
        <v>829</v>
      </c>
      <c r="G361" s="46" t="s">
        <v>830</v>
      </c>
      <c r="H361" s="46" t="s">
        <v>831</v>
      </c>
      <c r="I361" s="47">
        <v>78</v>
      </c>
      <c r="J361" s="47">
        <v>380</v>
      </c>
      <c r="K361" s="59"/>
      <c r="L361" s="41"/>
      <c r="M361" s="41"/>
    </row>
    <row r="362" spans="1:13" s="19" customFormat="1" ht="30">
      <c r="A362" s="40">
        <f t="shared" si="44"/>
        <v>302</v>
      </c>
      <c r="B362" s="40"/>
      <c r="C362" s="40"/>
      <c r="D362" s="40"/>
      <c r="E362" s="45" t="s">
        <v>760</v>
      </c>
      <c r="F362" s="45" t="s">
        <v>832</v>
      </c>
      <c r="G362" s="46" t="s">
        <v>82</v>
      </c>
      <c r="H362" s="46" t="s">
        <v>833</v>
      </c>
      <c r="I362" s="47">
        <v>149</v>
      </c>
      <c r="J362" s="47">
        <v>561</v>
      </c>
      <c r="K362" s="59"/>
      <c r="L362" s="41"/>
      <c r="M362" s="41"/>
    </row>
    <row r="363" spans="1:13" s="19" customFormat="1" ht="15">
      <c r="A363" s="40">
        <f t="shared" si="44"/>
        <v>303</v>
      </c>
      <c r="B363" s="40"/>
      <c r="C363" s="40"/>
      <c r="D363" s="40"/>
      <c r="E363" s="45" t="s">
        <v>760</v>
      </c>
      <c r="F363" s="45" t="s">
        <v>834</v>
      </c>
      <c r="G363" s="46" t="s">
        <v>835</v>
      </c>
      <c r="H363" s="46" t="s">
        <v>836</v>
      </c>
      <c r="I363" s="47">
        <v>13</v>
      </c>
      <c r="J363" s="47">
        <v>117</v>
      </c>
      <c r="K363" s="59"/>
      <c r="L363" s="41"/>
      <c r="M363" s="41"/>
    </row>
    <row r="364" spans="1:13" s="19" customFormat="1" ht="15">
      <c r="A364" s="40"/>
      <c r="B364" s="40"/>
      <c r="C364" s="40"/>
      <c r="D364" s="40"/>
      <c r="E364" s="40"/>
      <c r="F364" s="40"/>
      <c r="G364" s="46"/>
      <c r="H364" s="40"/>
      <c r="I364" s="59">
        <f>SUM(I358:I363)</f>
        <v>294</v>
      </c>
      <c r="J364" s="59">
        <f>SUM(J358:J363)</f>
        <v>2404</v>
      </c>
      <c r="K364" s="59">
        <v>2500</v>
      </c>
      <c r="L364" s="41">
        <v>2.33</v>
      </c>
      <c r="M364" s="41">
        <f>K364*L364</f>
        <v>5825</v>
      </c>
    </row>
    <row r="365" spans="1:13" s="19" customFormat="1" ht="15" customHeight="1">
      <c r="A365" s="40">
        <v>304</v>
      </c>
      <c r="B365" s="40">
        <v>54</v>
      </c>
      <c r="C365" s="44">
        <v>8066559</v>
      </c>
      <c r="D365" s="44" t="s">
        <v>30</v>
      </c>
      <c r="E365" s="45" t="s">
        <v>760</v>
      </c>
      <c r="F365" s="45" t="s">
        <v>837</v>
      </c>
      <c r="G365" s="49" t="s">
        <v>106</v>
      </c>
      <c r="H365" s="46" t="s">
        <v>838</v>
      </c>
      <c r="I365" s="47">
        <v>20</v>
      </c>
      <c r="J365" s="47">
        <v>20</v>
      </c>
      <c r="K365" s="59"/>
      <c r="L365" s="41"/>
      <c r="M365" s="41"/>
    </row>
    <row r="366" spans="1:13" s="19" customFormat="1" ht="30">
      <c r="A366" s="40">
        <f>A365+1</f>
        <v>305</v>
      </c>
      <c r="B366" s="40"/>
      <c r="C366" s="40"/>
      <c r="D366" s="40"/>
      <c r="E366" s="45" t="s">
        <v>760</v>
      </c>
      <c r="F366" s="45" t="s">
        <v>839</v>
      </c>
      <c r="G366" s="46" t="s">
        <v>111</v>
      </c>
      <c r="H366" s="46" t="s">
        <v>840</v>
      </c>
      <c r="I366" s="47">
        <v>92</v>
      </c>
      <c r="J366" s="47">
        <v>709</v>
      </c>
      <c r="K366" s="59"/>
      <c r="L366" s="41"/>
      <c r="M366" s="41"/>
    </row>
    <row r="367" spans="1:13" s="19" customFormat="1" ht="15">
      <c r="A367" s="40">
        <f t="shared" ref="A367:A368" si="45">A366+1</f>
        <v>306</v>
      </c>
      <c r="B367" s="40"/>
      <c r="C367" s="40"/>
      <c r="D367" s="40"/>
      <c r="E367" s="45" t="s">
        <v>760</v>
      </c>
      <c r="F367" s="45" t="s">
        <v>841</v>
      </c>
      <c r="G367" s="46" t="s">
        <v>842</v>
      </c>
      <c r="H367" s="46" t="s">
        <v>843</v>
      </c>
      <c r="I367" s="47">
        <v>1</v>
      </c>
      <c r="J367" s="47">
        <v>1</v>
      </c>
      <c r="K367" s="59"/>
      <c r="L367" s="41"/>
      <c r="M367" s="41"/>
    </row>
    <row r="368" spans="1:13" s="19" customFormat="1" ht="15" customHeight="1">
      <c r="A368" s="40">
        <f t="shared" si="45"/>
        <v>307</v>
      </c>
      <c r="B368" s="40"/>
      <c r="C368" s="40"/>
      <c r="D368" s="40"/>
      <c r="E368" s="45" t="s">
        <v>760</v>
      </c>
      <c r="F368" s="45" t="s">
        <v>844</v>
      </c>
      <c r="G368" s="46" t="s">
        <v>81</v>
      </c>
      <c r="H368" s="46" t="s">
        <v>845</v>
      </c>
      <c r="I368" s="47">
        <v>56</v>
      </c>
      <c r="J368" s="47">
        <v>854</v>
      </c>
      <c r="K368" s="59"/>
      <c r="L368" s="41"/>
      <c r="M368" s="41"/>
    </row>
    <row r="369" spans="1:13" s="19" customFormat="1" ht="15">
      <c r="A369" s="40"/>
      <c r="B369" s="40"/>
      <c r="C369" s="40"/>
      <c r="D369" s="40"/>
      <c r="E369" s="40"/>
      <c r="F369" s="40"/>
      <c r="G369" s="46"/>
      <c r="H369" s="40"/>
      <c r="I369" s="59">
        <f>SUM(I365:I368)</f>
        <v>169</v>
      </c>
      <c r="J369" s="59">
        <f>SUM(J365:J368)</f>
        <v>1584</v>
      </c>
      <c r="K369" s="59">
        <v>1584</v>
      </c>
      <c r="L369" s="41">
        <v>2.33</v>
      </c>
      <c r="M369" s="41">
        <f>K369*L369</f>
        <v>3690.7200000000003</v>
      </c>
    </row>
    <row r="370" spans="1:13" s="19" customFormat="1" ht="15">
      <c r="A370" s="40">
        <v>308</v>
      </c>
      <c r="B370" s="40">
        <v>55</v>
      </c>
      <c r="C370" s="44">
        <v>8066833</v>
      </c>
      <c r="D370" s="43" t="s">
        <v>63</v>
      </c>
      <c r="E370" s="45" t="s">
        <v>760</v>
      </c>
      <c r="F370" s="45" t="s">
        <v>846</v>
      </c>
      <c r="G370" s="46" t="s">
        <v>64</v>
      </c>
      <c r="H370" s="46" t="s">
        <v>847</v>
      </c>
      <c r="I370" s="47">
        <v>5</v>
      </c>
      <c r="J370" s="47">
        <v>132</v>
      </c>
      <c r="K370" s="59"/>
      <c r="L370" s="41"/>
      <c r="M370" s="41"/>
    </row>
    <row r="371" spans="1:13" s="19" customFormat="1" ht="15">
      <c r="A371" s="40">
        <f>A370+1</f>
        <v>309</v>
      </c>
      <c r="B371" s="40"/>
      <c r="C371" s="40"/>
      <c r="D371" s="40"/>
      <c r="E371" s="45" t="s">
        <v>760</v>
      </c>
      <c r="F371" s="45" t="s">
        <v>848</v>
      </c>
      <c r="G371" s="46" t="s">
        <v>216</v>
      </c>
      <c r="H371" s="46" t="s">
        <v>849</v>
      </c>
      <c r="I371" s="47">
        <v>29</v>
      </c>
      <c r="J371" s="47">
        <v>597</v>
      </c>
      <c r="K371" s="59"/>
      <c r="L371" s="41"/>
      <c r="M371" s="41"/>
    </row>
    <row r="372" spans="1:13" s="19" customFormat="1" ht="15">
      <c r="A372" s="40">
        <f t="shared" ref="A372:A373" si="46">A371+1</f>
        <v>310</v>
      </c>
      <c r="B372" s="40"/>
      <c r="C372" s="40"/>
      <c r="D372" s="40"/>
      <c r="E372" s="45" t="s">
        <v>760</v>
      </c>
      <c r="F372" s="45" t="s">
        <v>850</v>
      </c>
      <c r="G372" s="46" t="s">
        <v>216</v>
      </c>
      <c r="H372" s="46" t="s">
        <v>851</v>
      </c>
      <c r="I372" s="47">
        <v>36</v>
      </c>
      <c r="J372" s="47">
        <v>169</v>
      </c>
      <c r="K372" s="59"/>
      <c r="L372" s="41"/>
      <c r="M372" s="41"/>
    </row>
    <row r="373" spans="1:13" s="19" customFormat="1" ht="15">
      <c r="A373" s="40">
        <f t="shared" si="46"/>
        <v>311</v>
      </c>
      <c r="B373" s="40"/>
      <c r="C373" s="40"/>
      <c r="D373" s="40"/>
      <c r="E373" s="45" t="s">
        <v>760</v>
      </c>
      <c r="F373" s="45" t="s">
        <v>852</v>
      </c>
      <c r="G373" s="46" t="s">
        <v>64</v>
      </c>
      <c r="H373" s="46" t="s">
        <v>853</v>
      </c>
      <c r="I373" s="47">
        <v>30</v>
      </c>
      <c r="J373" s="47">
        <v>1230</v>
      </c>
      <c r="K373" s="59"/>
      <c r="L373" s="41"/>
      <c r="M373" s="41"/>
    </row>
    <row r="374" spans="1:13" s="19" customFormat="1" ht="15">
      <c r="A374" s="40"/>
      <c r="B374" s="40"/>
      <c r="C374" s="40"/>
      <c r="D374" s="40"/>
      <c r="E374" s="40"/>
      <c r="F374" s="40"/>
      <c r="G374" s="46"/>
      <c r="H374" s="40"/>
      <c r="I374" s="59">
        <f>SUM(I370:I373)</f>
        <v>100</v>
      </c>
      <c r="J374" s="59">
        <f>SUM(J370:J373)</f>
        <v>2128</v>
      </c>
      <c r="K374" s="59">
        <v>2128</v>
      </c>
      <c r="L374" s="41">
        <v>4.5</v>
      </c>
      <c r="M374" s="41">
        <f>K374*L374</f>
        <v>9576</v>
      </c>
    </row>
    <row r="375" spans="1:13" s="19" customFormat="1" ht="15">
      <c r="A375" s="40">
        <v>312</v>
      </c>
      <c r="B375" s="40">
        <v>56</v>
      </c>
      <c r="C375" s="44">
        <v>8067164</v>
      </c>
      <c r="D375" s="44" t="s">
        <v>30</v>
      </c>
      <c r="E375" s="45" t="s">
        <v>760</v>
      </c>
      <c r="F375" s="45" t="s">
        <v>854</v>
      </c>
      <c r="G375" s="46" t="s">
        <v>74</v>
      </c>
      <c r="H375" s="46" t="s">
        <v>855</v>
      </c>
      <c r="I375" s="47">
        <v>68</v>
      </c>
      <c r="J375" s="47">
        <v>1660</v>
      </c>
      <c r="K375" s="59"/>
      <c r="L375" s="41"/>
      <c r="M375" s="41"/>
    </row>
    <row r="376" spans="1:13" s="19" customFormat="1" ht="15">
      <c r="A376" s="40">
        <f>A375+1</f>
        <v>313</v>
      </c>
      <c r="B376" s="40"/>
      <c r="C376" s="40"/>
      <c r="D376" s="40"/>
      <c r="E376" s="45" t="s">
        <v>760</v>
      </c>
      <c r="F376" s="45" t="s">
        <v>856</v>
      </c>
      <c r="G376" s="46" t="s">
        <v>54</v>
      </c>
      <c r="H376" s="46" t="s">
        <v>857</v>
      </c>
      <c r="I376" s="47">
        <v>1</v>
      </c>
      <c r="J376" s="47">
        <v>1</v>
      </c>
      <c r="K376" s="59"/>
      <c r="L376" s="41"/>
      <c r="M376" s="41"/>
    </row>
    <row r="377" spans="1:13" s="19" customFormat="1" ht="15">
      <c r="A377" s="40">
        <f t="shared" ref="A377:A379" si="47">A376+1</f>
        <v>314</v>
      </c>
      <c r="B377" s="40"/>
      <c r="C377" s="40"/>
      <c r="D377" s="40"/>
      <c r="E377" s="45" t="s">
        <v>760</v>
      </c>
      <c r="F377" s="45" t="s">
        <v>858</v>
      </c>
      <c r="G377" s="46" t="s">
        <v>109</v>
      </c>
      <c r="H377" s="46" t="s">
        <v>859</v>
      </c>
      <c r="I377" s="47">
        <v>15</v>
      </c>
      <c r="J377" s="47">
        <v>430</v>
      </c>
      <c r="K377" s="59"/>
      <c r="L377" s="41"/>
      <c r="M377" s="41"/>
    </row>
    <row r="378" spans="1:13" s="19" customFormat="1" ht="15" customHeight="1">
      <c r="A378" s="40">
        <f t="shared" si="47"/>
        <v>315</v>
      </c>
      <c r="B378" s="40"/>
      <c r="C378" s="40"/>
      <c r="D378" s="40"/>
      <c r="E378" s="45" t="s">
        <v>760</v>
      </c>
      <c r="F378" s="45" t="s">
        <v>860</v>
      </c>
      <c r="G378" s="46" t="s">
        <v>54</v>
      </c>
      <c r="H378" s="46" t="s">
        <v>861</v>
      </c>
      <c r="I378" s="47">
        <v>10</v>
      </c>
      <c r="J378" s="47">
        <v>264</v>
      </c>
      <c r="K378" s="59"/>
      <c r="L378" s="41"/>
      <c r="M378" s="41"/>
    </row>
    <row r="379" spans="1:13" s="19" customFormat="1" ht="30">
      <c r="A379" s="40">
        <f t="shared" si="47"/>
        <v>316</v>
      </c>
      <c r="B379" s="40"/>
      <c r="C379" s="40"/>
      <c r="D379" s="40"/>
      <c r="E379" s="45" t="s">
        <v>760</v>
      </c>
      <c r="F379" s="45" t="s">
        <v>862</v>
      </c>
      <c r="G379" s="46" t="s">
        <v>863</v>
      </c>
      <c r="H379" s="46" t="s">
        <v>888</v>
      </c>
      <c r="I379" s="47">
        <v>42</v>
      </c>
      <c r="J379" s="47">
        <v>681</v>
      </c>
      <c r="K379" s="59"/>
      <c r="L379" s="41"/>
      <c r="M379" s="41"/>
    </row>
    <row r="380" spans="1:13" s="19" customFormat="1" ht="15">
      <c r="A380" s="40"/>
      <c r="B380" s="40"/>
      <c r="C380" s="40"/>
      <c r="D380" s="40"/>
      <c r="E380" s="40"/>
      <c r="F380" s="40"/>
      <c r="G380" s="46"/>
      <c r="H380" s="40"/>
      <c r="I380" s="59">
        <f>SUM(I375:I379)</f>
        <v>136</v>
      </c>
      <c r="J380" s="59">
        <f>SUM(J375:J379)</f>
        <v>3036</v>
      </c>
      <c r="K380" s="59">
        <v>3036</v>
      </c>
      <c r="L380" s="41">
        <v>2.33</v>
      </c>
      <c r="M380" s="41">
        <f>K380*L380</f>
        <v>7073.88</v>
      </c>
    </row>
    <row r="381" spans="1:13" s="19" customFormat="1" ht="45">
      <c r="A381" s="40">
        <v>317</v>
      </c>
      <c r="B381" s="40">
        <v>57</v>
      </c>
      <c r="C381" s="44">
        <v>8066969</v>
      </c>
      <c r="D381" s="44" t="s">
        <v>30</v>
      </c>
      <c r="E381" s="45" t="s">
        <v>760</v>
      </c>
      <c r="F381" s="45" t="s">
        <v>864</v>
      </c>
      <c r="G381" s="46" t="s">
        <v>100</v>
      </c>
      <c r="H381" s="46" t="s">
        <v>865</v>
      </c>
      <c r="I381" s="47">
        <v>78</v>
      </c>
      <c r="J381" s="47">
        <v>1637</v>
      </c>
      <c r="K381" s="59"/>
      <c r="L381" s="41"/>
      <c r="M381" s="41"/>
    </row>
    <row r="382" spans="1:13" s="19" customFormat="1" ht="15">
      <c r="A382" s="40"/>
      <c r="B382" s="40"/>
      <c r="C382" s="40"/>
      <c r="D382" s="40"/>
      <c r="E382" s="40"/>
      <c r="F382" s="40"/>
      <c r="G382" s="46"/>
      <c r="H382" s="40"/>
      <c r="I382" s="59">
        <v>78</v>
      </c>
      <c r="J382" s="59">
        <v>1637</v>
      </c>
      <c r="K382" s="59">
        <v>1637</v>
      </c>
      <c r="L382" s="41">
        <v>2.33</v>
      </c>
      <c r="M382" s="41">
        <f>K382*L382</f>
        <v>3814.21</v>
      </c>
    </row>
    <row r="383" spans="1:13" s="19" customFormat="1" ht="30">
      <c r="A383" s="40">
        <v>318</v>
      </c>
      <c r="B383" s="40">
        <v>58</v>
      </c>
      <c r="C383" s="44">
        <v>8067058</v>
      </c>
      <c r="D383" s="44" t="s">
        <v>30</v>
      </c>
      <c r="E383" s="45" t="s">
        <v>760</v>
      </c>
      <c r="F383" s="45" t="s">
        <v>866</v>
      </c>
      <c r="G383" s="46" t="s">
        <v>45</v>
      </c>
      <c r="H383" s="46" t="s">
        <v>867</v>
      </c>
      <c r="I383" s="47">
        <v>102</v>
      </c>
      <c r="J383" s="47">
        <v>2233</v>
      </c>
      <c r="K383" s="59"/>
      <c r="L383" s="41"/>
      <c r="M383" s="41"/>
    </row>
    <row r="384" spans="1:13" s="19" customFormat="1" ht="15" customHeight="1">
      <c r="A384" s="40">
        <f>A383+1</f>
        <v>319</v>
      </c>
      <c r="B384" s="40"/>
      <c r="C384" s="40"/>
      <c r="D384" s="40"/>
      <c r="E384" s="45" t="s">
        <v>760</v>
      </c>
      <c r="F384" s="45" t="s">
        <v>868</v>
      </c>
      <c r="G384" s="46" t="s">
        <v>46</v>
      </c>
      <c r="H384" s="46" t="s">
        <v>869</v>
      </c>
      <c r="I384" s="47">
        <v>1</v>
      </c>
      <c r="J384" s="47">
        <v>1</v>
      </c>
      <c r="K384" s="59"/>
      <c r="L384" s="41"/>
      <c r="M384" s="41"/>
    </row>
    <row r="385" spans="1:13" s="19" customFormat="1" ht="15" customHeight="1">
      <c r="A385" s="40">
        <f t="shared" ref="A385:A386" si="48">A384+1</f>
        <v>320</v>
      </c>
      <c r="B385" s="40"/>
      <c r="C385" s="40"/>
      <c r="D385" s="40"/>
      <c r="E385" s="45" t="s">
        <v>760</v>
      </c>
      <c r="F385" s="45" t="s">
        <v>870</v>
      </c>
      <c r="G385" s="46" t="s">
        <v>46</v>
      </c>
      <c r="H385" s="46" t="s">
        <v>871</v>
      </c>
      <c r="I385" s="47">
        <v>23</v>
      </c>
      <c r="J385" s="47">
        <v>442</v>
      </c>
      <c r="K385" s="59"/>
      <c r="L385" s="41"/>
      <c r="M385" s="41"/>
    </row>
    <row r="386" spans="1:13" s="19" customFormat="1" ht="15">
      <c r="A386" s="40">
        <f t="shared" si="48"/>
        <v>321</v>
      </c>
      <c r="B386" s="40"/>
      <c r="C386" s="40"/>
      <c r="D386" s="40"/>
      <c r="E386" s="45" t="s">
        <v>760</v>
      </c>
      <c r="F386" s="45" t="s">
        <v>872</v>
      </c>
      <c r="G386" s="46" t="s">
        <v>873</v>
      </c>
      <c r="H386" s="46" t="s">
        <v>874</v>
      </c>
      <c r="I386" s="47">
        <v>22</v>
      </c>
      <c r="J386" s="47">
        <v>229</v>
      </c>
      <c r="K386" s="59"/>
      <c r="L386" s="41"/>
      <c r="M386" s="41"/>
    </row>
    <row r="387" spans="1:13" s="19" customFormat="1" ht="15">
      <c r="A387" s="40"/>
      <c r="B387" s="40"/>
      <c r="C387" s="40"/>
      <c r="D387" s="40"/>
      <c r="E387" s="40"/>
      <c r="F387" s="40"/>
      <c r="G387" s="46"/>
      <c r="H387" s="40"/>
      <c r="I387" s="59">
        <f>SUM(I383:I386)</f>
        <v>148</v>
      </c>
      <c r="J387" s="59">
        <f>SUM(J383:J386)</f>
        <v>2905</v>
      </c>
      <c r="K387" s="59">
        <v>2905</v>
      </c>
      <c r="L387" s="41">
        <v>2.33</v>
      </c>
      <c r="M387" s="41">
        <f>K387*L387</f>
        <v>6768.6500000000005</v>
      </c>
    </row>
    <row r="388" spans="1:13" s="73" customFormat="1" ht="15.95" customHeight="1">
      <c r="A388" s="77" t="s">
        <v>896</v>
      </c>
      <c r="B388" s="78"/>
      <c r="C388" s="78"/>
      <c r="D388" s="78"/>
      <c r="E388" s="78"/>
      <c r="F388" s="78"/>
      <c r="G388" s="78"/>
      <c r="H388" s="78"/>
      <c r="I388" s="78"/>
      <c r="J388" s="78"/>
      <c r="K388" s="78"/>
      <c r="L388" s="79"/>
      <c r="M388" s="41">
        <f>ROUND(SUM(M9:M387),0)</f>
        <v>345249</v>
      </c>
    </row>
    <row r="389" spans="1:13" s="60" customFormat="1" ht="15" customHeight="1" thickBot="1">
      <c r="A389" s="74" t="s">
        <v>27</v>
      </c>
      <c r="B389" s="74"/>
      <c r="C389" s="74"/>
      <c r="D389" s="74"/>
      <c r="E389" s="74"/>
      <c r="F389" s="74"/>
      <c r="G389" s="74"/>
      <c r="H389" s="74"/>
      <c r="I389" s="75"/>
      <c r="J389" s="75"/>
      <c r="K389" s="75"/>
      <c r="L389" s="74"/>
      <c r="M389" s="74"/>
    </row>
    <row r="390" spans="1:13" ht="15" customHeight="1" thickBot="1">
      <c r="I390" s="64">
        <v>6920</v>
      </c>
      <c r="J390" s="65">
        <v>112913</v>
      </c>
      <c r="K390" s="66">
        <v>133601</v>
      </c>
    </row>
    <row r="391" spans="1:13">
      <c r="A391" s="39"/>
    </row>
    <row r="392" spans="1:13" ht="15" customHeight="1">
      <c r="A392" s="67" t="s">
        <v>2</v>
      </c>
    </row>
    <row r="393" spans="1:13" ht="15" customHeight="1">
      <c r="A393" s="67"/>
    </row>
    <row r="394" spans="1:13" ht="15" customHeight="1">
      <c r="A394" s="69"/>
    </row>
    <row r="395" spans="1:13" ht="15" customHeight="1">
      <c r="A395" s="67" t="s">
        <v>1</v>
      </c>
    </row>
  </sheetData>
  <sortState ref="B8:L602">
    <sortCondition ref="B8:B602"/>
    <sortCondition ref="C8:C602"/>
  </sortState>
  <mergeCells count="3">
    <mergeCell ref="A389:M389"/>
    <mergeCell ref="K7:L7"/>
    <mergeCell ref="A388:L388"/>
  </mergeCells>
  <conditionalFormatting sqref="F231">
    <cfRule type="duplicateValues" dxfId="43" priority="35"/>
    <cfRule type="duplicateValues" dxfId="42" priority="36"/>
    <cfRule type="duplicateValues" dxfId="41" priority="37"/>
    <cfRule type="duplicateValues" dxfId="40" priority="38"/>
    <cfRule type="duplicateValues" dxfId="39" priority="39"/>
  </conditionalFormatting>
  <conditionalFormatting sqref="F281">
    <cfRule type="duplicateValues" dxfId="38" priority="30"/>
    <cfRule type="duplicateValues" dxfId="37" priority="31"/>
    <cfRule type="duplicateValues" dxfId="36" priority="32"/>
    <cfRule type="duplicateValues" dxfId="35" priority="33"/>
    <cfRule type="duplicateValues" dxfId="34" priority="34"/>
  </conditionalFormatting>
  <conditionalFormatting sqref="H231">
    <cfRule type="duplicateValues" dxfId="33" priority="28"/>
    <cfRule type="duplicateValues" dxfId="32" priority="29"/>
  </conditionalFormatting>
  <conditionalFormatting sqref="H281">
    <cfRule type="duplicateValues" dxfId="31" priority="26"/>
    <cfRule type="duplicateValues" dxfId="30" priority="27"/>
  </conditionalFormatting>
  <conditionalFormatting sqref="F74 F76">
    <cfRule type="duplicateValues" dxfId="29" priority="12"/>
    <cfRule type="duplicateValues" dxfId="28" priority="13"/>
    <cfRule type="duplicateValues" dxfId="27" priority="14"/>
    <cfRule type="duplicateValues" dxfId="26" priority="15"/>
    <cfRule type="duplicateValues" dxfId="25" priority="16"/>
  </conditionalFormatting>
  <conditionalFormatting sqref="H74 H76">
    <cfRule type="duplicateValues" dxfId="24" priority="10"/>
    <cfRule type="duplicateValues" dxfId="23" priority="11"/>
  </conditionalFormatting>
  <conditionalFormatting sqref="F387 F382 F380 F374 F369 F364 F357 F351 F346 F341 F335 F329 F325 F323 F316 F307 F298 F290 F282 F277 F272 F270 F268 F263 F255 F246 F244 F239 F230 F223 F216 F212 F207 F199 F190 F183 F178 F172 F166 F159 F152 F148 F138 F130 F124 F108 F103 F98 F95 F90 F82 F40 F29 F21 F16 F11">
    <cfRule type="duplicateValues" dxfId="22" priority="3"/>
    <cfRule type="duplicateValues" dxfId="21" priority="4"/>
    <cfRule type="duplicateValues" dxfId="20" priority="5"/>
    <cfRule type="duplicateValues" dxfId="19" priority="6"/>
    <cfRule type="duplicateValues" dxfId="18" priority="7"/>
  </conditionalFormatting>
  <conditionalFormatting sqref="H387 H382 H380 H374 H369 H364 H357 H351 H346 H341 H335 H329 H325 H323 H316 H307 H298 H290 H282 H277 H272 H270 H268 H263 H255 H246 H244 H239 H230 H223 H216 H212 H207 H199 H190 H183 H178 H172 H166 H159 H152 H148 H138 H130 H124 H108 H103 H98 H95 H90 H82 H40 H29 H21 H16 H11">
    <cfRule type="duplicateValues" dxfId="17" priority="1"/>
    <cfRule type="duplicateValues" dxfId="16" priority="2"/>
  </conditionalFormatting>
  <conditionalFormatting sqref="H9:H387">
    <cfRule type="duplicateValues" dxfId="15" priority="1579"/>
    <cfRule type="duplicateValues" dxfId="14" priority="1580"/>
  </conditionalFormatting>
  <conditionalFormatting sqref="F386 F371 F377 F365 F360 F356 F354 F350 F345 F338 F332 F325 F319 F317 F313 F307 F301 F296 F291 F287 F285 F283 F276 F273 F265 F256 F252 F245 F236 F227 F222 F215 F210 F205 F193 F189">
    <cfRule type="duplicateValues" dxfId="13" priority="1595"/>
    <cfRule type="duplicateValues" dxfId="12" priority="1596"/>
    <cfRule type="duplicateValues" dxfId="11" priority="1597"/>
    <cfRule type="duplicateValues" dxfId="10" priority="1598"/>
    <cfRule type="duplicateValues" dxfId="9" priority="1599"/>
  </conditionalFormatting>
  <conditionalFormatting sqref="H386 H371 H377 H365 H360 H356 H354 H350 H345 H338 H332 H325 H319 H317 H313 H307 H301 H296 H291 H287 H285 H283 H276 H273 H265 H256 H252 H245 H236 H227 H222 H215 H210 H205 H193 H189">
    <cfRule type="duplicateValues" dxfId="8" priority="1775"/>
    <cfRule type="duplicateValues" dxfId="7" priority="1776"/>
  </conditionalFormatting>
  <conditionalFormatting sqref="H184:H387">
    <cfRule type="duplicateValues" dxfId="6" priority="1847"/>
    <cfRule type="duplicateValues" dxfId="5" priority="1848"/>
  </conditionalFormatting>
  <conditionalFormatting sqref="F8:F387">
    <cfRule type="duplicateValues" dxfId="4" priority="2255"/>
    <cfRule type="duplicateValues" dxfId="3" priority="2256"/>
    <cfRule type="duplicateValues" dxfId="2" priority="2257"/>
  </conditionalFormatting>
  <conditionalFormatting sqref="H8:H387">
    <cfRule type="duplicateValues" dxfId="1" priority="2258"/>
    <cfRule type="duplicateValues" dxfId="0" priority="2259"/>
  </conditionalFormatting>
  <printOptions horizontalCentered="1"/>
  <pageMargins left="0.15748031496062992" right="0.15748031496062992" top="1.06" bottom="0.6692913385826772" header="0.19685039370078741" footer="0.31496062992125984"/>
  <pageSetup paperSize="9" scale="75" fitToHeight="0" orientation="portrait" r:id="rId1"/>
  <headerFooter>
    <oddHeader>&amp;C&amp;"Cambria,Regular"&amp;10BILL
&amp;"Eras Bold ITC,Italic"&amp;28PRAGATI  LOGISTICS
&amp;"Cambria,Regular"&amp;10KHUNTIA LANE, SAMANTA SAHI, CUTTACK,
PAN NO : AGHPB9356M
&amp;G&amp;R
PH. :0671-2412244
MOB.:  9040030082</oddHeader>
    <oddFooter>&amp;CPage &amp;P</oddFooter>
  </headerFooter>
  <legacyDrawingHF r:id="rId2"/>
</worksheet>
</file>

<file path=xl/worksheets/sheet2.xml><?xml version="1.0" encoding="utf-8"?>
<worksheet xmlns="http://schemas.openxmlformats.org/spreadsheetml/2006/main" xmlns:r="http://schemas.openxmlformats.org/officeDocument/2006/relationships">
  <dimension ref="A10:J30"/>
  <sheetViews>
    <sheetView topLeftCell="A8" workbookViewId="0">
      <selection activeCell="C37" sqref="C37:C38"/>
    </sheetView>
  </sheetViews>
  <sheetFormatPr defaultRowHeight="15" customHeight="1"/>
  <cols>
    <col min="1" max="1" width="26.28515625" customWidth="1"/>
    <col min="2" max="2" width="21.7109375" customWidth="1"/>
    <col min="3" max="3" width="19.5703125" customWidth="1"/>
    <col min="4" max="4" width="17" customWidth="1"/>
    <col min="7" max="7" width="9.5703125" bestFit="1" customWidth="1"/>
  </cols>
  <sheetData>
    <row r="10" spans="1:6" ht="15" customHeight="1">
      <c r="A10" s="1"/>
    </row>
    <row r="11" spans="1:6" ht="15" customHeight="1">
      <c r="A11" s="2" t="s">
        <v>3</v>
      </c>
      <c r="B11" s="3"/>
      <c r="C11" s="70" t="s">
        <v>29</v>
      </c>
      <c r="E11" s="16"/>
      <c r="F11" s="16"/>
    </row>
    <row r="12" spans="1:6" ht="15" customHeight="1">
      <c r="A12" s="4" t="s">
        <v>4</v>
      </c>
      <c r="B12" s="3"/>
      <c r="C12" s="70" t="s">
        <v>28</v>
      </c>
      <c r="E12" s="16"/>
      <c r="F12" s="16"/>
    </row>
    <row r="13" spans="1:6" ht="15" customHeight="1">
      <c r="A13" s="5" t="s">
        <v>5</v>
      </c>
      <c r="B13" s="3"/>
      <c r="C13" s="71" t="s">
        <v>126</v>
      </c>
      <c r="E13" s="16"/>
      <c r="F13" s="16"/>
    </row>
    <row r="14" spans="1:6" ht="15" customHeight="1">
      <c r="A14" s="5" t="s">
        <v>18</v>
      </c>
      <c r="B14" s="3"/>
      <c r="C14" s="71" t="s">
        <v>0</v>
      </c>
      <c r="E14" s="16"/>
      <c r="F14" s="16"/>
    </row>
    <row r="15" spans="1:6" ht="15" customHeight="1">
      <c r="A15" s="1"/>
      <c r="C15" s="71" t="s">
        <v>7</v>
      </c>
      <c r="E15" s="16"/>
      <c r="F15" s="16"/>
    </row>
    <row r="16" spans="1:6" ht="15" customHeight="1">
      <c r="A16" s="1"/>
      <c r="B16" s="6"/>
      <c r="C16" s="76"/>
      <c r="D16" s="76"/>
    </row>
    <row r="17" spans="1:10" ht="15" customHeight="1">
      <c r="A17" s="1"/>
      <c r="B17" s="6"/>
      <c r="C17" s="15"/>
      <c r="D17" s="15"/>
    </row>
    <row r="18" spans="1:10" ht="15" customHeight="1" thickBot="1">
      <c r="A18" s="1"/>
    </row>
    <row r="19" spans="1:10" ht="15" customHeight="1" thickBot="1">
      <c r="A19" s="80" t="s">
        <v>127</v>
      </c>
      <c r="B19" s="81"/>
      <c r="C19" s="81"/>
      <c r="D19" s="82"/>
    </row>
    <row r="20" spans="1:10" ht="15" customHeight="1" thickBot="1">
      <c r="A20" s="7"/>
      <c r="B20" s="8"/>
      <c r="C20" s="8"/>
      <c r="D20" s="9"/>
    </row>
    <row r="21" spans="1:10" ht="15" customHeight="1" thickBot="1">
      <c r="A21" s="83" t="s">
        <v>19</v>
      </c>
      <c r="B21" s="84"/>
      <c r="C21" s="84"/>
      <c r="D21" s="85"/>
    </row>
    <row r="22" spans="1:10" ht="15" customHeight="1" thickBot="1">
      <c r="A22" s="14" t="s">
        <v>14</v>
      </c>
      <c r="B22" s="10" t="s">
        <v>23</v>
      </c>
      <c r="C22" s="10" t="s">
        <v>20</v>
      </c>
      <c r="D22" s="11" t="s">
        <v>21</v>
      </c>
    </row>
    <row r="23" spans="1:10" ht="15" customHeight="1" thickBot="1">
      <c r="A23" s="21"/>
      <c r="B23" s="22"/>
      <c r="C23" s="17">
        <v>2.33</v>
      </c>
      <c r="D23" s="18">
        <f>B23*C23</f>
        <v>0</v>
      </c>
    </row>
    <row r="24" spans="1:10" ht="15" customHeight="1" thickBot="1">
      <c r="A24" s="86"/>
      <c r="B24" s="87"/>
      <c r="C24" s="88"/>
      <c r="D24" s="12">
        <f>ROUND(SUM(D23:D23),0)</f>
        <v>0</v>
      </c>
      <c r="H24" s="20"/>
    </row>
    <row r="25" spans="1:10" ht="15" customHeight="1">
      <c r="A25" s="1"/>
      <c r="G25" s="20"/>
      <c r="J25" s="20"/>
    </row>
    <row r="26" spans="1:10" ht="15" customHeight="1">
      <c r="A26" s="1"/>
    </row>
    <row r="27" spans="1:10" ht="15" customHeight="1">
      <c r="A27" s="13" t="s">
        <v>22</v>
      </c>
    </row>
    <row r="28" spans="1:10" ht="15" customHeight="1">
      <c r="A28" s="13"/>
    </row>
    <row r="29" spans="1:10" ht="15" customHeight="1">
      <c r="A29" s="13"/>
      <c r="D29" s="20"/>
    </row>
    <row r="30" spans="1:10" ht="15" customHeight="1">
      <c r="A30" s="13" t="s">
        <v>1</v>
      </c>
    </row>
  </sheetData>
  <mergeCells count="4">
    <mergeCell ref="A19:D19"/>
    <mergeCell ref="A21:D21"/>
    <mergeCell ref="A24:C24"/>
    <mergeCell ref="C16:D16"/>
  </mergeCells>
  <pageMargins left="0.7" right="0.7" top="0.75" bottom="0.75" header="0.3" footer="0.3"/>
  <pageSetup orientation="portrait" horizontalDpi="0" verticalDpi="0" r:id="rId1"/>
</worksheet>
</file>

<file path=xl/worksheets/sheet3.xml><?xml version="1.0" encoding="utf-8"?>
<worksheet xmlns="http://schemas.openxmlformats.org/spreadsheetml/2006/main" xmlns:r="http://schemas.openxmlformats.org/officeDocument/2006/relationships">
  <dimension ref="A1"/>
  <sheetViews>
    <sheetView workbookViewId="0">
      <selection activeCell="L28" sqref="L28"/>
    </sheetView>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vt:lpstr>
      <vt:lpstr>Sheet2</vt:lpstr>
      <vt:lpstr>Sheet3</vt:lpstr>
      <vt:lpstr>Sheet1!Print_Titles</vt:lpstr>
    </vt:vector>
  </TitlesOfParts>
  <Company>PERSONAL</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pratyush</dc:creator>
  <cp:lastModifiedBy>ARATA</cp:lastModifiedBy>
  <cp:lastPrinted>2024-10-01T09:00:33Z</cp:lastPrinted>
  <dcterms:created xsi:type="dcterms:W3CDTF">2010-04-08T11:28:01Z</dcterms:created>
  <dcterms:modified xsi:type="dcterms:W3CDTF">2024-10-28T10:15:27Z</dcterms:modified>
</cp:coreProperties>
</file>