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7"/>
  <c r="I18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16"/>
  <c r="I19"/>
  <c r="I20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7"/>
  <c r="K17" s="1"/>
  <c r="H18"/>
  <c r="K18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16"/>
  <c r="K16" s="1"/>
  <c r="H19"/>
  <c r="K19" s="1"/>
  <c r="H20"/>
  <c r="K20" s="1"/>
  <c r="H4"/>
  <c r="K4" s="1"/>
  <c r="K68" l="1"/>
</calcChain>
</file>

<file path=xl/sharedStrings.xml><?xml version="1.0" encoding="utf-8"?>
<sst xmlns="http://schemas.openxmlformats.org/spreadsheetml/2006/main" count="337" uniqueCount="169">
  <si>
    <t>01/5/2025</t>
  </si>
  <si>
    <t>7053002365/2366</t>
  </si>
  <si>
    <t>7053002368/2369/2370</t>
  </si>
  <si>
    <t>7053002356/2357/2358/2362/2363</t>
  </si>
  <si>
    <t>7053002359/2360/2361/2367</t>
  </si>
  <si>
    <t>02/5/2025</t>
  </si>
  <si>
    <t>7053002791</t>
  </si>
  <si>
    <t>7053002371/2372</t>
  </si>
  <si>
    <t>7053002377/2378/2380</t>
  </si>
  <si>
    <t>7053002373/74/75/76/79</t>
  </si>
  <si>
    <t>06/5/2025</t>
  </si>
  <si>
    <t>7053002860</t>
  </si>
  <si>
    <t>7053002902/2903/2905/2906</t>
  </si>
  <si>
    <t>07/5/2025</t>
  </si>
  <si>
    <t>2918</t>
  </si>
  <si>
    <t>7053002967/2968/2969</t>
  </si>
  <si>
    <t>09/5/2025</t>
  </si>
  <si>
    <t>7053003071/3072</t>
  </si>
  <si>
    <t>10/5/2025</t>
  </si>
  <si>
    <t>7053003079</t>
  </si>
  <si>
    <t>7053003112/3113</t>
  </si>
  <si>
    <t>13/5/2025</t>
  </si>
  <si>
    <t>7053003219/3220/3221</t>
  </si>
  <si>
    <t>7053003217/3218</t>
  </si>
  <si>
    <t>14/5/2025</t>
  </si>
  <si>
    <t>7053003257/3258</t>
  </si>
  <si>
    <t>7053003254/3255/3256</t>
  </si>
  <si>
    <t>7053003300</t>
  </si>
  <si>
    <t>7053003306</t>
  </si>
  <si>
    <t>7053003288</t>
  </si>
  <si>
    <t>15/5/2025</t>
  </si>
  <si>
    <t>7053003330/3331/3332</t>
  </si>
  <si>
    <t>16/5/2025</t>
  </si>
  <si>
    <t>7053003333/3334</t>
  </si>
  <si>
    <t>7053003436/3437</t>
  </si>
  <si>
    <t>17/5/2025</t>
  </si>
  <si>
    <t>7053003454/3455</t>
  </si>
  <si>
    <t>7053003443/3444</t>
  </si>
  <si>
    <t>7053003514/3515</t>
  </si>
  <si>
    <t>7053003505</t>
  </si>
  <si>
    <t>19/5/2025</t>
  </si>
  <si>
    <t>7053003556</t>
  </si>
  <si>
    <t>7053003543</t>
  </si>
  <si>
    <t>7053003542</t>
  </si>
  <si>
    <t>7053003571</t>
  </si>
  <si>
    <t>7053003545</t>
  </si>
  <si>
    <t>7053003550</t>
  </si>
  <si>
    <t>7053003559</t>
  </si>
  <si>
    <t>20/5/2025</t>
  </si>
  <si>
    <t>7053003674</t>
  </si>
  <si>
    <t>7053003698/99/3700</t>
  </si>
  <si>
    <t>21/5/2025</t>
  </si>
  <si>
    <t>7053003733</t>
  </si>
  <si>
    <t>7053003741/3742</t>
  </si>
  <si>
    <t>7053003787/3788</t>
  </si>
  <si>
    <t>23/5/2025</t>
  </si>
  <si>
    <t>7053003826/3827</t>
  </si>
  <si>
    <t>7053003914/3915</t>
  </si>
  <si>
    <t>24/5/2025</t>
  </si>
  <si>
    <t>7053003923/3924/3925</t>
  </si>
  <si>
    <t>7053003954</t>
  </si>
  <si>
    <t>7053003951/3952/3953</t>
  </si>
  <si>
    <t>27/5/2025</t>
  </si>
  <si>
    <t>7053004101/4102/4103/4104/4105</t>
  </si>
  <si>
    <t>28/5/2025</t>
  </si>
  <si>
    <t>7053004088/4089</t>
  </si>
  <si>
    <t>7053004090/4091</t>
  </si>
  <si>
    <t>7053004095</t>
  </si>
  <si>
    <t>7053004085/4086/4087</t>
  </si>
  <si>
    <t>7053004192/4193</t>
  </si>
  <si>
    <t>29/5/2025</t>
  </si>
  <si>
    <t>7053004222/4223</t>
  </si>
  <si>
    <t>7053004346</t>
  </si>
  <si>
    <t>7053004331/7332</t>
  </si>
  <si>
    <t>7053004343</t>
  </si>
  <si>
    <t>7053004226</t>
  </si>
  <si>
    <t>7053004203/7204</t>
  </si>
  <si>
    <t>7053004444/4445/4446</t>
  </si>
  <si>
    <t>7053004447/4448/4449</t>
  </si>
  <si>
    <t>7053004450/4451</t>
  </si>
  <si>
    <t>08/5/2025</t>
  </si>
  <si>
    <t>2975</t>
  </si>
  <si>
    <t>3025</t>
  </si>
  <si>
    <t>3036</t>
  </si>
  <si>
    <t>BARIPADA</t>
  </si>
  <si>
    <t>BALASORE</t>
  </si>
  <si>
    <t>MALKANGIRI</t>
  </si>
  <si>
    <t>CTC</t>
  </si>
  <si>
    <t>CH/00507</t>
  </si>
  <si>
    <t>CH/00508</t>
  </si>
  <si>
    <t>CH/00509</t>
  </si>
  <si>
    <t>CH/00511</t>
  </si>
  <si>
    <t>CH/00526</t>
  </si>
  <si>
    <t>CH/00539</t>
  </si>
  <si>
    <t>CH/00540</t>
  </si>
  <si>
    <t>CH/00541</t>
  </si>
  <si>
    <t>CH/00604</t>
  </si>
  <si>
    <t>CH/00613</t>
  </si>
  <si>
    <t>CH/00619</t>
  </si>
  <si>
    <t>CH/00643</t>
  </si>
  <si>
    <t>CH/00650</t>
  </si>
  <si>
    <t>CH/00656</t>
  </si>
  <si>
    <t>CH/00677</t>
  </si>
  <si>
    <t>CH/00721</t>
  </si>
  <si>
    <t>CH/00724</t>
  </si>
  <si>
    <t>CH/00736</t>
  </si>
  <si>
    <t>CH/00737</t>
  </si>
  <si>
    <t>CH/00744</t>
  </si>
  <si>
    <t>CH/00745</t>
  </si>
  <si>
    <t>CH/00746</t>
  </si>
  <si>
    <t>CH/00752</t>
  </si>
  <si>
    <t>CH/00753</t>
  </si>
  <si>
    <t>CH/00776</t>
  </si>
  <si>
    <t>CH/00784</t>
  </si>
  <si>
    <t>CH/00785</t>
  </si>
  <si>
    <t>CH/00792</t>
  </si>
  <si>
    <t>CH/00793</t>
  </si>
  <si>
    <t>CH/00802</t>
  </si>
  <si>
    <t>CH/00803</t>
  </si>
  <si>
    <t>CH/00804</t>
  </si>
  <si>
    <t>CH/00805</t>
  </si>
  <si>
    <t>CH/00806</t>
  </si>
  <si>
    <t>CH/00807</t>
  </si>
  <si>
    <t>CH/00811</t>
  </si>
  <si>
    <t>CH/00820</t>
  </si>
  <si>
    <t>CH/00831</t>
  </si>
  <si>
    <t>CH/00842</t>
  </si>
  <si>
    <t>CH/00843</t>
  </si>
  <si>
    <t>CH/00847</t>
  </si>
  <si>
    <t>CH/00870</t>
  </si>
  <si>
    <t>CH/00875</t>
  </si>
  <si>
    <t>CH/00890</t>
  </si>
  <si>
    <t>CH/00893</t>
  </si>
  <si>
    <t>CH/00894</t>
  </si>
  <si>
    <t>CH/00919</t>
  </si>
  <si>
    <t>CH/00920</t>
  </si>
  <si>
    <t>CH/00921</t>
  </si>
  <si>
    <t>CH/00922</t>
  </si>
  <si>
    <t>CH/00923</t>
  </si>
  <si>
    <t>CH/00936</t>
  </si>
  <si>
    <t>CH/00950</t>
  </si>
  <si>
    <t>CH/00963</t>
  </si>
  <si>
    <t>CH/00964</t>
  </si>
  <si>
    <t>CH/00965</t>
  </si>
  <si>
    <t>CH/00966</t>
  </si>
  <si>
    <t>CH/00967</t>
  </si>
  <si>
    <t>CH/00980</t>
  </si>
  <si>
    <t>CH/00981</t>
  </si>
  <si>
    <t>CH/00982</t>
  </si>
  <si>
    <t>JAA/00460</t>
  </si>
  <si>
    <t>JAA/00482</t>
  </si>
  <si>
    <t>JAA/00483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</si>
  <si>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</si>
  <si>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</si>
  <si>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</si>
  <si>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</si>
  <si>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</si>
  <si>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</si>
  <si>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</si>
  <si>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</si>
  <si>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</si>
  <si>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</t>
  </si>
  <si>
    <t>AMOUNT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</si>
  <si>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</si>
  <si>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</si>
  <si>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</si>
  <si>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(RUPEES SEVENTEEN THOUSAND TWENTY NINE ONLY)</t>
  </si>
  <si>
    <t>Kindly, verify &amp; confirm within 7 days, else GST will be filed by 20th JUNE, 2025. 
GST to be paid by Consignor under Reverse Charge Mechanism(RCM) as per GST.</t>
  </si>
  <si>
    <t xml:space="preserve">Bill Date:31/05/2025
Bill NO : 795
Total Amount:17029.00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</si>
</sst>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/>
    <xf numFmtId="0" fontId="1" fillId="0" borderId="0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95250</xdr:rowOff>
    </xdr:from>
    <xdr:to>
      <xdr:col>6</xdr:col>
      <xdr:colOff>114300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95250"/>
          <a:ext cx="4086226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5-26\ATC%20BILL%20APRIL\ALKEM%20LABORATOR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21</v>
          </cell>
          <cell r="H4">
            <v>19.55</v>
          </cell>
        </row>
        <row r="5">
          <cell r="F5" t="str">
            <v>BARIPADA</v>
          </cell>
          <cell r="G5">
            <v>8</v>
          </cell>
          <cell r="H5">
            <v>19.55</v>
          </cell>
        </row>
        <row r="6">
          <cell r="F6" t="str">
            <v>BALASORE</v>
          </cell>
          <cell r="G6">
            <v>33</v>
          </cell>
          <cell r="H6">
            <v>19.55</v>
          </cell>
        </row>
        <row r="7">
          <cell r="F7" t="str">
            <v>BALASORE</v>
          </cell>
          <cell r="G7">
            <v>1</v>
          </cell>
          <cell r="H7">
            <v>19.55</v>
          </cell>
        </row>
        <row r="8">
          <cell r="F8" t="str">
            <v>BALASORE</v>
          </cell>
          <cell r="G8">
            <v>1</v>
          </cell>
          <cell r="H8">
            <v>19.55</v>
          </cell>
        </row>
        <row r="9">
          <cell r="F9" t="str">
            <v>BALASORE</v>
          </cell>
          <cell r="G9">
            <v>12</v>
          </cell>
          <cell r="H9">
            <v>19.55</v>
          </cell>
        </row>
        <row r="10">
          <cell r="F10" t="str">
            <v>BALASORE</v>
          </cell>
          <cell r="G10">
            <v>1</v>
          </cell>
          <cell r="H10">
            <v>19.55</v>
          </cell>
        </row>
        <row r="11">
          <cell r="F11" t="str">
            <v>BALASORE</v>
          </cell>
          <cell r="G11">
            <v>1</v>
          </cell>
          <cell r="H11">
            <v>19.55</v>
          </cell>
        </row>
        <row r="12">
          <cell r="F12" t="str">
            <v>BALASORE</v>
          </cell>
          <cell r="G12">
            <v>26</v>
          </cell>
          <cell r="H12">
            <v>19.55</v>
          </cell>
        </row>
        <row r="13">
          <cell r="F13" t="str">
            <v>BALASORE</v>
          </cell>
          <cell r="G13">
            <v>1</v>
          </cell>
          <cell r="H13">
            <v>19.55</v>
          </cell>
        </row>
        <row r="14">
          <cell r="F14" t="str">
            <v>BARIPADA</v>
          </cell>
          <cell r="G14">
            <v>1</v>
          </cell>
          <cell r="H14">
            <v>19.55</v>
          </cell>
        </row>
        <row r="15">
          <cell r="F15" t="str">
            <v>BARIPADA</v>
          </cell>
          <cell r="G15">
            <v>1</v>
          </cell>
          <cell r="H15">
            <v>19.55</v>
          </cell>
        </row>
        <row r="16">
          <cell r="F16" t="str">
            <v>BARIPADA</v>
          </cell>
          <cell r="G16">
            <v>1</v>
          </cell>
          <cell r="H16">
            <v>19.55</v>
          </cell>
        </row>
        <row r="17">
          <cell r="F17" t="str">
            <v>BARIPADA</v>
          </cell>
          <cell r="G17">
            <v>1</v>
          </cell>
          <cell r="H17">
            <v>19.55</v>
          </cell>
        </row>
        <row r="18">
          <cell r="F18" t="str">
            <v>BARIPADA</v>
          </cell>
          <cell r="G18">
            <v>11</v>
          </cell>
          <cell r="H18">
            <v>19.55</v>
          </cell>
        </row>
        <row r="19">
          <cell r="F19" t="str">
            <v>BARIPADA</v>
          </cell>
          <cell r="G19">
            <v>1</v>
          </cell>
          <cell r="H19">
            <v>19.55</v>
          </cell>
        </row>
        <row r="20">
          <cell r="F20" t="str">
            <v>BARIPADA</v>
          </cell>
          <cell r="G20">
            <v>1</v>
          </cell>
          <cell r="H20">
            <v>19.55</v>
          </cell>
        </row>
        <row r="21">
          <cell r="F21" t="str">
            <v>BARIPADA</v>
          </cell>
          <cell r="G21">
            <v>10</v>
          </cell>
          <cell r="H21">
            <v>19.55</v>
          </cell>
        </row>
        <row r="22">
          <cell r="F22" t="str">
            <v>BARIPADA</v>
          </cell>
          <cell r="G22">
            <v>8</v>
          </cell>
          <cell r="H22">
            <v>19.55</v>
          </cell>
        </row>
        <row r="23">
          <cell r="F23" t="str">
            <v>BARIPADA</v>
          </cell>
          <cell r="G23">
            <v>46</v>
          </cell>
          <cell r="H23">
            <v>19.55</v>
          </cell>
        </row>
        <row r="24">
          <cell r="F24" t="str">
            <v>BALASORE</v>
          </cell>
          <cell r="G24">
            <v>44</v>
          </cell>
          <cell r="H24">
            <v>19.55</v>
          </cell>
        </row>
        <row r="25">
          <cell r="F25" t="str">
            <v>BALASORE</v>
          </cell>
          <cell r="G25">
            <v>1</v>
          </cell>
          <cell r="H25">
            <v>19.55</v>
          </cell>
        </row>
        <row r="26">
          <cell r="F26" t="str">
            <v>BALASORE</v>
          </cell>
          <cell r="G26">
            <v>1</v>
          </cell>
          <cell r="H26">
            <v>19.55</v>
          </cell>
        </row>
        <row r="27">
          <cell r="F27" t="str">
            <v>BALASORE</v>
          </cell>
          <cell r="G27">
            <v>2</v>
          </cell>
          <cell r="H27">
            <v>19.55</v>
          </cell>
        </row>
        <row r="28">
          <cell r="F28" t="str">
            <v>BALASORE</v>
          </cell>
          <cell r="G28">
            <v>1</v>
          </cell>
          <cell r="H28">
            <v>19.55</v>
          </cell>
        </row>
        <row r="29">
          <cell r="F29" t="str">
            <v>BALASORE</v>
          </cell>
          <cell r="G29">
            <v>9</v>
          </cell>
          <cell r="H29">
            <v>19.55</v>
          </cell>
        </row>
        <row r="30">
          <cell r="F30" t="str">
            <v>BALASORE</v>
          </cell>
          <cell r="G30">
            <v>7</v>
          </cell>
          <cell r="H30">
            <v>19.55</v>
          </cell>
        </row>
        <row r="31">
          <cell r="F31" t="str">
            <v>BALASORE</v>
          </cell>
          <cell r="G31">
            <v>51</v>
          </cell>
          <cell r="H31">
            <v>19.55</v>
          </cell>
        </row>
        <row r="32">
          <cell r="F32" t="str">
            <v>BALASORE</v>
          </cell>
          <cell r="G32">
            <v>8</v>
          </cell>
          <cell r="H32">
            <v>19.55</v>
          </cell>
        </row>
        <row r="33">
          <cell r="F33" t="str">
            <v>BALASORE</v>
          </cell>
          <cell r="G33">
            <v>14</v>
          </cell>
          <cell r="H33">
            <v>19.55</v>
          </cell>
        </row>
        <row r="34">
          <cell r="F34" t="str">
            <v>MALKANGIRI</v>
          </cell>
          <cell r="G34">
            <v>7</v>
          </cell>
          <cell r="H34">
            <v>63.25</v>
          </cell>
        </row>
        <row r="35">
          <cell r="F35" t="str">
            <v>BALASORE</v>
          </cell>
          <cell r="G35">
            <v>1</v>
          </cell>
          <cell r="H35">
            <v>19.55</v>
          </cell>
        </row>
        <row r="36">
          <cell r="F36" t="str">
            <v>BALASORE</v>
          </cell>
          <cell r="G36">
            <v>1</v>
          </cell>
          <cell r="H36">
            <v>19.55</v>
          </cell>
        </row>
        <row r="37">
          <cell r="F37" t="str">
            <v>BALASORE</v>
          </cell>
          <cell r="G37">
            <v>1</v>
          </cell>
          <cell r="H37">
            <v>19.55</v>
          </cell>
        </row>
        <row r="38">
          <cell r="F38" t="str">
            <v>BARIPADA</v>
          </cell>
          <cell r="G38">
            <v>22</v>
          </cell>
          <cell r="H38">
            <v>19.55</v>
          </cell>
        </row>
        <row r="39">
          <cell r="F39" t="str">
            <v>BARIPADA</v>
          </cell>
          <cell r="G39">
            <v>2</v>
          </cell>
          <cell r="H39">
            <v>19.55</v>
          </cell>
        </row>
        <row r="40">
          <cell r="F40" t="str">
            <v>BARIPADA</v>
          </cell>
          <cell r="G40">
            <v>18</v>
          </cell>
          <cell r="H40">
            <v>19.55</v>
          </cell>
        </row>
        <row r="41">
          <cell r="F41" t="str">
            <v>BALASORE</v>
          </cell>
          <cell r="G41">
            <v>6</v>
          </cell>
          <cell r="H41">
            <v>19.55</v>
          </cell>
        </row>
        <row r="42">
          <cell r="F42" t="str">
            <v>BARIPADA</v>
          </cell>
          <cell r="G42">
            <v>5</v>
          </cell>
          <cell r="H42">
            <v>19.55</v>
          </cell>
        </row>
        <row r="43">
          <cell r="F43" t="str">
            <v>BARIPADA</v>
          </cell>
          <cell r="G43">
            <v>22</v>
          </cell>
          <cell r="H43">
            <v>19.55</v>
          </cell>
        </row>
        <row r="44">
          <cell r="F44" t="str">
            <v>BARIPADA</v>
          </cell>
          <cell r="G44">
            <v>4</v>
          </cell>
          <cell r="H44">
            <v>19.55</v>
          </cell>
        </row>
        <row r="45">
          <cell r="F45" t="str">
            <v>BALASORE</v>
          </cell>
          <cell r="G45">
            <v>25</v>
          </cell>
          <cell r="H45">
            <v>19.55</v>
          </cell>
        </row>
        <row r="46">
          <cell r="F46" t="str">
            <v>BARIPADA</v>
          </cell>
          <cell r="G46">
            <v>37</v>
          </cell>
          <cell r="H46">
            <v>19.55</v>
          </cell>
        </row>
        <row r="47">
          <cell r="F47" t="str">
            <v>BALASORE</v>
          </cell>
          <cell r="G47">
            <v>1</v>
          </cell>
          <cell r="H47">
            <v>19.55</v>
          </cell>
        </row>
        <row r="48">
          <cell r="F48" t="str">
            <v>MALKANGIRI</v>
          </cell>
          <cell r="G48">
            <v>1</v>
          </cell>
          <cell r="H48">
            <v>63.25</v>
          </cell>
        </row>
        <row r="49">
          <cell r="F49" t="str">
            <v>BARIPADA</v>
          </cell>
          <cell r="G49">
            <v>17</v>
          </cell>
          <cell r="H49">
            <v>19.55</v>
          </cell>
        </row>
        <row r="50">
          <cell r="F50" t="str">
            <v>BALASORE</v>
          </cell>
          <cell r="G50">
            <v>13</v>
          </cell>
          <cell r="H50">
            <v>19.55</v>
          </cell>
        </row>
        <row r="51">
          <cell r="F51" t="str">
            <v>BALASORE</v>
          </cell>
          <cell r="G51">
            <v>4</v>
          </cell>
          <cell r="H51">
            <v>19.55</v>
          </cell>
        </row>
        <row r="52">
          <cell r="F52" t="str">
            <v>BARIPADA</v>
          </cell>
          <cell r="G52">
            <v>1</v>
          </cell>
          <cell r="H52">
            <v>19.55</v>
          </cell>
        </row>
        <row r="53">
          <cell r="F53" t="str">
            <v>BALASORE</v>
          </cell>
          <cell r="G53">
            <v>1</v>
          </cell>
          <cell r="H53">
            <v>19.55</v>
          </cell>
        </row>
        <row r="54">
          <cell r="F54" t="str">
            <v>BARIPADA</v>
          </cell>
          <cell r="G54">
            <v>15</v>
          </cell>
          <cell r="H54">
            <v>19.55</v>
          </cell>
        </row>
        <row r="55">
          <cell r="F55" t="str">
            <v>BARIPADA</v>
          </cell>
          <cell r="G55">
            <v>19</v>
          </cell>
          <cell r="H55">
            <v>19.55</v>
          </cell>
        </row>
        <row r="56">
          <cell r="F56" t="str">
            <v>BARIPADA</v>
          </cell>
          <cell r="G56">
            <v>1</v>
          </cell>
          <cell r="H56">
            <v>19.55</v>
          </cell>
        </row>
        <row r="57">
          <cell r="F57" t="str">
            <v>BARIPADA</v>
          </cell>
          <cell r="G57">
            <v>1</v>
          </cell>
          <cell r="H57">
            <v>19.55</v>
          </cell>
        </row>
        <row r="58">
          <cell r="F58" t="str">
            <v>BALASORE</v>
          </cell>
          <cell r="G58">
            <v>1</v>
          </cell>
          <cell r="H58">
            <v>19.55</v>
          </cell>
        </row>
        <row r="59">
          <cell r="F59" t="str">
            <v>BALASORE</v>
          </cell>
          <cell r="G59">
            <v>1</v>
          </cell>
          <cell r="H59">
            <v>19.55</v>
          </cell>
        </row>
        <row r="60">
          <cell r="F60" t="str">
            <v>BARIPADA</v>
          </cell>
          <cell r="G60">
            <v>1</v>
          </cell>
          <cell r="H60">
            <v>19.55</v>
          </cell>
        </row>
        <row r="61">
          <cell r="F61" t="str">
            <v>MALKANGIRI</v>
          </cell>
          <cell r="G61">
            <v>5</v>
          </cell>
          <cell r="H61">
            <v>63.25</v>
          </cell>
        </row>
        <row r="62">
          <cell r="F62" t="str">
            <v>BARIPADA</v>
          </cell>
          <cell r="G62">
            <v>16</v>
          </cell>
          <cell r="H62">
            <v>19.55</v>
          </cell>
        </row>
        <row r="63">
          <cell r="F63" t="str">
            <v>BARIPADA</v>
          </cell>
          <cell r="G63">
            <v>9</v>
          </cell>
          <cell r="H63">
            <v>19.55</v>
          </cell>
        </row>
        <row r="64">
          <cell r="F64" t="str">
            <v>BARIPADA</v>
          </cell>
          <cell r="G64">
            <v>39</v>
          </cell>
          <cell r="H64">
            <v>19.55</v>
          </cell>
        </row>
        <row r="65">
          <cell r="F65" t="str">
            <v>BALASORE</v>
          </cell>
          <cell r="G65">
            <v>17</v>
          </cell>
          <cell r="H65">
            <v>19.55</v>
          </cell>
        </row>
        <row r="66">
          <cell r="F66" t="str">
            <v>BALASORE</v>
          </cell>
          <cell r="G66">
            <v>1</v>
          </cell>
          <cell r="H66">
            <v>19.55</v>
          </cell>
        </row>
        <row r="67">
          <cell r="F67" t="str">
            <v>BALASORE</v>
          </cell>
          <cell r="G67">
            <v>2</v>
          </cell>
          <cell r="H67">
            <v>19.55</v>
          </cell>
        </row>
        <row r="68">
          <cell r="F68" t="str">
            <v>BARIPADA</v>
          </cell>
          <cell r="G68">
            <v>1</v>
          </cell>
          <cell r="H68">
            <v>19.55</v>
          </cell>
        </row>
        <row r="69">
          <cell r="F69" t="str">
            <v>BALASORE</v>
          </cell>
          <cell r="G69">
            <v>9</v>
          </cell>
          <cell r="H69">
            <v>19.55</v>
          </cell>
        </row>
        <row r="70">
          <cell r="F70" t="str">
            <v>BALASORE</v>
          </cell>
          <cell r="G70">
            <v>1</v>
          </cell>
          <cell r="H70">
            <v>19.55</v>
          </cell>
        </row>
        <row r="71">
          <cell r="F71" t="str">
            <v>BALASORE</v>
          </cell>
          <cell r="G71">
            <v>4</v>
          </cell>
          <cell r="H71">
            <v>19.55</v>
          </cell>
        </row>
        <row r="72">
          <cell r="F72" t="str">
            <v>BALASORE</v>
          </cell>
          <cell r="G72">
            <v>7</v>
          </cell>
          <cell r="H72">
            <v>19.55</v>
          </cell>
        </row>
        <row r="73">
          <cell r="F73" t="str">
            <v>BARIPADA</v>
          </cell>
          <cell r="G73">
            <v>11</v>
          </cell>
          <cell r="H73">
            <v>19.55</v>
          </cell>
        </row>
        <row r="74">
          <cell r="F74" t="str">
            <v>BARIPADA</v>
          </cell>
          <cell r="G74">
            <v>19</v>
          </cell>
          <cell r="H74">
            <v>19.55</v>
          </cell>
        </row>
        <row r="75">
          <cell r="F75" t="str">
            <v>BALASORE</v>
          </cell>
          <cell r="G75">
            <v>19</v>
          </cell>
          <cell r="H75">
            <v>19.55</v>
          </cell>
        </row>
        <row r="76">
          <cell r="F76" t="str">
            <v>BARIPADA</v>
          </cell>
          <cell r="G76">
            <v>20</v>
          </cell>
          <cell r="H76">
            <v>19.55</v>
          </cell>
        </row>
        <row r="77">
          <cell r="F77" t="str">
            <v>BARIPADA</v>
          </cell>
          <cell r="G77">
            <v>1</v>
          </cell>
          <cell r="H77">
            <v>19.55</v>
          </cell>
        </row>
        <row r="78">
          <cell r="F78" t="str">
            <v>BARIPADA</v>
          </cell>
          <cell r="G78">
            <v>3</v>
          </cell>
          <cell r="H78">
            <v>19.55</v>
          </cell>
        </row>
        <row r="79">
          <cell r="F79" t="str">
            <v>BARIPADA</v>
          </cell>
          <cell r="G79">
            <v>23</v>
          </cell>
          <cell r="H79">
            <v>19.55</v>
          </cell>
        </row>
        <row r="80">
          <cell r="F80" t="str">
            <v>BARIPADA</v>
          </cell>
          <cell r="G80">
            <v>6</v>
          </cell>
          <cell r="H80">
            <v>19.55</v>
          </cell>
        </row>
        <row r="81">
          <cell r="F81" t="str">
            <v>BALASORE</v>
          </cell>
          <cell r="G81">
            <v>62</v>
          </cell>
          <cell r="H81">
            <v>19.55</v>
          </cell>
        </row>
        <row r="82">
          <cell r="F82" t="str">
            <v>BALASORE</v>
          </cell>
          <cell r="G82">
            <v>1</v>
          </cell>
          <cell r="H82">
            <v>19.55</v>
          </cell>
        </row>
        <row r="83">
          <cell r="F83" t="str">
            <v>BALASORE</v>
          </cell>
          <cell r="G83">
            <v>10</v>
          </cell>
          <cell r="H83">
            <v>19.55</v>
          </cell>
        </row>
        <row r="84">
          <cell r="F84" t="str">
            <v>BARIPADA</v>
          </cell>
          <cell r="G84">
            <v>11</v>
          </cell>
          <cell r="H84">
            <v>19.55</v>
          </cell>
        </row>
        <row r="85">
          <cell r="F85" t="str">
            <v>BALASORE</v>
          </cell>
          <cell r="G85">
            <v>1</v>
          </cell>
          <cell r="H85">
            <v>19.55</v>
          </cell>
        </row>
        <row r="86">
          <cell r="F86" t="str">
            <v>BALASORE</v>
          </cell>
          <cell r="G86">
            <v>24</v>
          </cell>
          <cell r="H86">
            <v>19.55</v>
          </cell>
        </row>
        <row r="87">
          <cell r="F87" t="str">
            <v>BARIPADA</v>
          </cell>
          <cell r="G87">
            <v>43</v>
          </cell>
          <cell r="H87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abSelected="1" topLeftCell="A7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21" style="1" customWidth="1"/>
    <col min="5" max="5" width="6.42578125" bestFit="1" customWidth="1"/>
    <col min="6" max="6" width="12.28515625" bestFit="1" customWidth="1"/>
    <col min="7" max="7" width="5.42578125" bestFit="1" customWidth="1"/>
    <col min="8" max="8" width="6" bestFit="1" customWidth="1"/>
    <col min="9" max="10" width="5.5703125" bestFit="1" customWidth="1"/>
    <col min="11" max="11" width="9.42578125" bestFit="1" customWidth="1"/>
  </cols>
  <sheetData>
    <row r="1" spans="1:11" ht="76.5" customHeight="1">
      <c r="A1" s="9"/>
      <c r="B1" s="10"/>
      <c r="C1" s="10"/>
      <c r="D1" s="10"/>
      <c r="E1" s="10"/>
      <c r="F1" s="10"/>
      <c r="G1" s="11"/>
      <c r="H1" s="12" t="s">
        <v>163</v>
      </c>
      <c r="I1" s="12"/>
      <c r="J1" s="12"/>
      <c r="K1" s="12"/>
    </row>
    <row r="2" spans="1:11" ht="76.5" customHeight="1">
      <c r="A2" s="9" t="s">
        <v>164</v>
      </c>
      <c r="B2" s="10"/>
      <c r="C2" s="10"/>
      <c r="D2" s="10"/>
      <c r="E2" s="10"/>
      <c r="F2" s="10"/>
      <c r="G2" s="11"/>
      <c r="H2" s="12" t="s">
        <v>168</v>
      </c>
      <c r="I2" s="12"/>
      <c r="J2" s="12"/>
      <c r="K2" s="12"/>
    </row>
    <row r="3" spans="1:11" s="7" customFormat="1">
      <c r="A3" s="6" t="s">
        <v>152</v>
      </c>
      <c r="B3" s="6" t="s">
        <v>153</v>
      </c>
      <c r="C3" s="6" t="s">
        <v>154</v>
      </c>
      <c r="D3" s="19" t="s">
        <v>155</v>
      </c>
      <c r="E3" s="6" t="s">
        <v>156</v>
      </c>
      <c r="F3" s="6" t="s">
        <v>157</v>
      </c>
      <c r="G3" s="6" t="s">
        <v>158</v>
      </c>
      <c r="H3" s="8" t="s">
        <v>159</v>
      </c>
      <c r="I3" s="8" t="s">
        <v>160</v>
      </c>
      <c r="J3" s="8" t="s">
        <v>161</v>
      </c>
      <c r="K3" s="8" t="s">
        <v>162</v>
      </c>
    </row>
    <row r="4" spans="1:11">
      <c r="A4" s="3">
        <v>1</v>
      </c>
      <c r="B4" s="3" t="s">
        <v>0</v>
      </c>
      <c r="C4" s="3" t="s">
        <v>88</v>
      </c>
      <c r="D4" s="4" t="s">
        <v>1</v>
      </c>
      <c r="E4" s="5" t="s">
        <v>87</v>
      </c>
      <c r="F4" s="3" t="s">
        <v>84</v>
      </c>
      <c r="G4" s="3">
        <v>7</v>
      </c>
      <c r="H4" s="3">
        <f>VLOOKUP(F4,[1]Consignment!$F$4:$H$87,3,FALSE)</f>
        <v>19.55</v>
      </c>
      <c r="I4" s="20">
        <f>G4*1</f>
        <v>7</v>
      </c>
      <c r="J4" s="20">
        <v>22</v>
      </c>
      <c r="K4" s="20">
        <f>G4*H4+I4+J4</f>
        <v>165.85</v>
      </c>
    </row>
    <row r="5" spans="1:11">
      <c r="A5" s="3">
        <v>2</v>
      </c>
      <c r="B5" s="3" t="s">
        <v>0</v>
      </c>
      <c r="C5" s="3" t="s">
        <v>89</v>
      </c>
      <c r="D5" s="4" t="s">
        <v>2</v>
      </c>
      <c r="E5" s="5" t="s">
        <v>87</v>
      </c>
      <c r="F5" s="3" t="s">
        <v>84</v>
      </c>
      <c r="G5" s="3">
        <v>4</v>
      </c>
      <c r="H5" s="3">
        <f>VLOOKUP(F5,[1]Consignment!$F$4:$H$87,3,FALSE)</f>
        <v>19.55</v>
      </c>
      <c r="I5" s="20">
        <f>G5*1</f>
        <v>4</v>
      </c>
      <c r="J5" s="20">
        <v>22</v>
      </c>
      <c r="K5" s="20">
        <f>G5*H5+I5+J5</f>
        <v>104.2</v>
      </c>
    </row>
    <row r="6" spans="1:11" ht="30">
      <c r="A6" s="3">
        <v>3</v>
      </c>
      <c r="B6" s="3" t="s">
        <v>0</v>
      </c>
      <c r="C6" s="3" t="s">
        <v>90</v>
      </c>
      <c r="D6" s="4" t="s">
        <v>3</v>
      </c>
      <c r="E6" s="5" t="s">
        <v>87</v>
      </c>
      <c r="F6" s="3" t="s">
        <v>85</v>
      </c>
      <c r="G6" s="3">
        <v>22</v>
      </c>
      <c r="H6" s="3">
        <f>VLOOKUP(F6,[1]Consignment!$F$4:$H$87,3,FALSE)</f>
        <v>19.55</v>
      </c>
      <c r="I6" s="20">
        <f>G6*1</f>
        <v>22</v>
      </c>
      <c r="J6" s="20">
        <v>22</v>
      </c>
      <c r="K6" s="20">
        <f>G6*H6+I6+J6</f>
        <v>474.1</v>
      </c>
    </row>
    <row r="7" spans="1:11" ht="30">
      <c r="A7" s="3">
        <v>4</v>
      </c>
      <c r="B7" s="3" t="s">
        <v>0</v>
      </c>
      <c r="C7" s="3" t="s">
        <v>91</v>
      </c>
      <c r="D7" s="4" t="s">
        <v>4</v>
      </c>
      <c r="E7" s="5" t="s">
        <v>87</v>
      </c>
      <c r="F7" s="3" t="s">
        <v>84</v>
      </c>
      <c r="G7" s="3">
        <v>64</v>
      </c>
      <c r="H7" s="3">
        <f>VLOOKUP(F7,[1]Consignment!$F$4:$H$87,3,FALSE)</f>
        <v>19.55</v>
      </c>
      <c r="I7" s="20">
        <f>G7*1</f>
        <v>64</v>
      </c>
      <c r="J7" s="20">
        <v>22</v>
      </c>
      <c r="K7" s="20">
        <f>G7*H7+I7+J7</f>
        <v>1337.2</v>
      </c>
    </row>
    <row r="8" spans="1:11">
      <c r="A8" s="3">
        <v>5</v>
      </c>
      <c r="B8" s="3" t="s">
        <v>5</v>
      </c>
      <c r="C8" s="3" t="s">
        <v>92</v>
      </c>
      <c r="D8" s="4" t="s">
        <v>6</v>
      </c>
      <c r="E8" s="5" t="s">
        <v>87</v>
      </c>
      <c r="F8" s="3" t="s">
        <v>85</v>
      </c>
      <c r="G8" s="3">
        <v>1</v>
      </c>
      <c r="H8" s="3">
        <f>VLOOKUP(F8,[1]Consignment!$F$4:$H$87,3,FALSE)</f>
        <v>19.55</v>
      </c>
      <c r="I8" s="20">
        <f>G8*1</f>
        <v>1</v>
      </c>
      <c r="J8" s="20">
        <v>22</v>
      </c>
      <c r="K8" s="20">
        <f>G8*H8+I8+J8</f>
        <v>42.55</v>
      </c>
    </row>
    <row r="9" spans="1:11">
      <c r="A9" s="3">
        <v>6</v>
      </c>
      <c r="B9" s="3" t="s">
        <v>5</v>
      </c>
      <c r="C9" s="3" t="s">
        <v>93</v>
      </c>
      <c r="D9" s="4" t="s">
        <v>7</v>
      </c>
      <c r="E9" s="5" t="s">
        <v>87</v>
      </c>
      <c r="F9" s="3" t="s">
        <v>85</v>
      </c>
      <c r="G9" s="3">
        <v>14</v>
      </c>
      <c r="H9" s="3">
        <f>VLOOKUP(F9,[1]Consignment!$F$4:$H$87,3,FALSE)</f>
        <v>19.55</v>
      </c>
      <c r="I9" s="20">
        <f>G9*1</f>
        <v>14</v>
      </c>
      <c r="J9" s="20">
        <v>22</v>
      </c>
      <c r="K9" s="20">
        <f>G9*H9+I9+J9</f>
        <v>309.7</v>
      </c>
    </row>
    <row r="10" spans="1:11">
      <c r="A10" s="3">
        <v>7</v>
      </c>
      <c r="B10" s="3" t="s">
        <v>5</v>
      </c>
      <c r="C10" s="3" t="s">
        <v>94</v>
      </c>
      <c r="D10" s="4" t="s">
        <v>8</v>
      </c>
      <c r="E10" s="5" t="s">
        <v>87</v>
      </c>
      <c r="F10" s="3" t="s">
        <v>84</v>
      </c>
      <c r="G10" s="3">
        <v>19</v>
      </c>
      <c r="H10" s="3">
        <f>VLOOKUP(F10,[1]Consignment!$F$4:$H$87,3,FALSE)</f>
        <v>19.55</v>
      </c>
      <c r="I10" s="20">
        <f>G10*1</f>
        <v>19</v>
      </c>
      <c r="J10" s="20">
        <v>22</v>
      </c>
      <c r="K10" s="20">
        <f>G10*H10+I10+J10</f>
        <v>412.45</v>
      </c>
    </row>
    <row r="11" spans="1:11" ht="30">
      <c r="A11" s="3">
        <v>8</v>
      </c>
      <c r="B11" s="3" t="s">
        <v>5</v>
      </c>
      <c r="C11" s="3" t="s">
        <v>95</v>
      </c>
      <c r="D11" s="4" t="s">
        <v>9</v>
      </c>
      <c r="E11" s="5" t="s">
        <v>87</v>
      </c>
      <c r="F11" s="3" t="s">
        <v>84</v>
      </c>
      <c r="G11" s="3">
        <v>30</v>
      </c>
      <c r="H11" s="3">
        <f>VLOOKUP(F11,[1]Consignment!$F$4:$H$87,3,FALSE)</f>
        <v>19.55</v>
      </c>
      <c r="I11" s="20">
        <f>G11*1</f>
        <v>30</v>
      </c>
      <c r="J11" s="20">
        <v>22</v>
      </c>
      <c r="K11" s="20">
        <f>G11*H11+I11+J11</f>
        <v>638.5</v>
      </c>
    </row>
    <row r="12" spans="1:11">
      <c r="A12" s="3">
        <v>9</v>
      </c>
      <c r="B12" s="3" t="s">
        <v>10</v>
      </c>
      <c r="C12" s="3" t="s">
        <v>96</v>
      </c>
      <c r="D12" s="4" t="s">
        <v>11</v>
      </c>
      <c r="E12" s="5" t="s">
        <v>87</v>
      </c>
      <c r="F12" s="3" t="s">
        <v>85</v>
      </c>
      <c r="G12" s="3">
        <v>11</v>
      </c>
      <c r="H12" s="3">
        <f>VLOOKUP(F12,[1]Consignment!$F$4:$H$87,3,FALSE)</f>
        <v>19.55</v>
      </c>
      <c r="I12" s="20">
        <f>G12*1</f>
        <v>11</v>
      </c>
      <c r="J12" s="20">
        <v>22</v>
      </c>
      <c r="K12" s="20">
        <f>G12*H12+I12+J12</f>
        <v>248.05</v>
      </c>
    </row>
    <row r="13" spans="1:11" ht="30">
      <c r="A13" s="3">
        <v>10</v>
      </c>
      <c r="B13" s="3" t="s">
        <v>10</v>
      </c>
      <c r="C13" s="3" t="s">
        <v>97</v>
      </c>
      <c r="D13" s="4" t="s">
        <v>12</v>
      </c>
      <c r="E13" s="5" t="s">
        <v>87</v>
      </c>
      <c r="F13" s="3" t="s">
        <v>84</v>
      </c>
      <c r="G13" s="3">
        <v>12</v>
      </c>
      <c r="H13" s="3">
        <f>VLOOKUP(F13,[1]Consignment!$F$4:$H$87,3,FALSE)</f>
        <v>19.55</v>
      </c>
      <c r="I13" s="20">
        <f>G13*1</f>
        <v>12</v>
      </c>
      <c r="J13" s="20">
        <v>22</v>
      </c>
      <c r="K13" s="20">
        <f>G13*H13+I13+J13</f>
        <v>268.60000000000002</v>
      </c>
    </row>
    <row r="14" spans="1:11">
      <c r="A14" s="3">
        <v>11</v>
      </c>
      <c r="B14" s="3" t="s">
        <v>13</v>
      </c>
      <c r="C14" s="3" t="s">
        <v>98</v>
      </c>
      <c r="D14" s="4" t="s">
        <v>14</v>
      </c>
      <c r="E14" s="5" t="s">
        <v>87</v>
      </c>
      <c r="F14" s="3" t="s">
        <v>85</v>
      </c>
      <c r="G14" s="3">
        <v>4</v>
      </c>
      <c r="H14" s="3">
        <f>VLOOKUP(F14,[1]Consignment!$F$4:$H$87,3,FALSE)</f>
        <v>19.55</v>
      </c>
      <c r="I14" s="20">
        <f>G14*1</f>
        <v>4</v>
      </c>
      <c r="J14" s="20">
        <v>22</v>
      </c>
      <c r="K14" s="20">
        <f>G14*H14+I14+J14</f>
        <v>104.2</v>
      </c>
    </row>
    <row r="15" spans="1:11">
      <c r="A15" s="3">
        <v>12</v>
      </c>
      <c r="B15" s="3" t="s">
        <v>13</v>
      </c>
      <c r="C15" s="3" t="s">
        <v>99</v>
      </c>
      <c r="D15" s="4" t="s">
        <v>15</v>
      </c>
      <c r="E15" s="5" t="s">
        <v>87</v>
      </c>
      <c r="F15" s="3" t="s">
        <v>85</v>
      </c>
      <c r="G15" s="3">
        <v>11</v>
      </c>
      <c r="H15" s="3">
        <f>VLOOKUP(F15,[1]Consignment!$F$4:$H$87,3,FALSE)</f>
        <v>19.55</v>
      </c>
      <c r="I15" s="20">
        <f>G15*1</f>
        <v>11</v>
      </c>
      <c r="J15" s="20">
        <v>22</v>
      </c>
      <c r="K15" s="20">
        <f>G15*H15+I15+J15</f>
        <v>248.05</v>
      </c>
    </row>
    <row r="16" spans="1:11">
      <c r="A16" s="3">
        <v>13</v>
      </c>
      <c r="B16" s="3" t="s">
        <v>80</v>
      </c>
      <c r="C16" s="3" t="s">
        <v>149</v>
      </c>
      <c r="D16" s="4" t="s">
        <v>81</v>
      </c>
      <c r="E16" s="5" t="s">
        <v>87</v>
      </c>
      <c r="F16" s="3" t="s">
        <v>84</v>
      </c>
      <c r="G16" s="3">
        <v>5</v>
      </c>
      <c r="H16" s="3">
        <f>VLOOKUP(F16,[1]Consignment!$F$4:$H$87,3,FALSE)</f>
        <v>19.55</v>
      </c>
      <c r="I16" s="20">
        <f>G16*1</f>
        <v>5</v>
      </c>
      <c r="J16" s="20">
        <v>22</v>
      </c>
      <c r="K16" s="20">
        <f>G16*H16+I16+J16</f>
        <v>124.75</v>
      </c>
    </row>
    <row r="17" spans="1:11">
      <c r="A17" s="3">
        <v>14</v>
      </c>
      <c r="B17" s="3" t="s">
        <v>16</v>
      </c>
      <c r="C17" s="3" t="s">
        <v>100</v>
      </c>
      <c r="D17" s="4" t="s">
        <v>17</v>
      </c>
      <c r="E17" s="5" t="s">
        <v>87</v>
      </c>
      <c r="F17" s="3" t="s">
        <v>85</v>
      </c>
      <c r="G17" s="3">
        <v>8</v>
      </c>
      <c r="H17" s="3">
        <f>VLOOKUP(F17,[1]Consignment!$F$4:$H$87,3,FALSE)</f>
        <v>19.55</v>
      </c>
      <c r="I17" s="20">
        <f>G17*1</f>
        <v>8</v>
      </c>
      <c r="J17" s="20">
        <v>22</v>
      </c>
      <c r="K17" s="20">
        <f>G17*H17+I17+J17</f>
        <v>186.4</v>
      </c>
    </row>
    <row r="18" spans="1:11">
      <c r="A18" s="3">
        <v>15</v>
      </c>
      <c r="B18" s="3" t="s">
        <v>16</v>
      </c>
      <c r="C18" s="3" t="s">
        <v>101</v>
      </c>
      <c r="D18" s="4" t="s">
        <v>19</v>
      </c>
      <c r="E18" s="5" t="s">
        <v>87</v>
      </c>
      <c r="F18" s="3" t="s">
        <v>84</v>
      </c>
      <c r="G18" s="3">
        <v>1</v>
      </c>
      <c r="H18" s="3">
        <f>VLOOKUP(F18,[1]Consignment!$F$4:$H$87,3,FALSE)</f>
        <v>19.55</v>
      </c>
      <c r="I18" s="20">
        <f>G18*1</f>
        <v>1</v>
      </c>
      <c r="J18" s="20">
        <v>22</v>
      </c>
      <c r="K18" s="20">
        <f>G18*H18+I18+J18</f>
        <v>42.55</v>
      </c>
    </row>
    <row r="19" spans="1:11">
      <c r="A19" s="3">
        <v>16</v>
      </c>
      <c r="B19" s="3" t="s">
        <v>16</v>
      </c>
      <c r="C19" s="3" t="s">
        <v>150</v>
      </c>
      <c r="D19" s="4" t="s">
        <v>82</v>
      </c>
      <c r="E19" s="5" t="s">
        <v>87</v>
      </c>
      <c r="F19" s="3" t="s">
        <v>84</v>
      </c>
      <c r="G19" s="3">
        <v>21</v>
      </c>
      <c r="H19" s="3">
        <f>VLOOKUP(F19,[1]Consignment!$F$4:$H$87,3,FALSE)</f>
        <v>19.55</v>
      </c>
      <c r="I19" s="20">
        <f>G19*1</f>
        <v>21</v>
      </c>
      <c r="J19" s="20">
        <v>22</v>
      </c>
      <c r="K19" s="20">
        <f>G19*H19+I19+J19</f>
        <v>453.55</v>
      </c>
    </row>
    <row r="20" spans="1:11">
      <c r="A20" s="3">
        <v>17</v>
      </c>
      <c r="B20" s="3" t="s">
        <v>16</v>
      </c>
      <c r="C20" s="3" t="s">
        <v>151</v>
      </c>
      <c r="D20" s="4" t="s">
        <v>83</v>
      </c>
      <c r="E20" s="5" t="s">
        <v>87</v>
      </c>
      <c r="F20" s="3" t="s">
        <v>84</v>
      </c>
      <c r="G20" s="3">
        <v>3</v>
      </c>
      <c r="H20" s="3">
        <f>VLOOKUP(F20,[1]Consignment!$F$4:$H$87,3,FALSE)</f>
        <v>19.55</v>
      </c>
      <c r="I20" s="20">
        <f>G20*1</f>
        <v>3</v>
      </c>
      <c r="J20" s="20">
        <v>22</v>
      </c>
      <c r="K20" s="20">
        <f>G20*H20+I20+J20</f>
        <v>83.65</v>
      </c>
    </row>
    <row r="21" spans="1:11">
      <c r="A21" s="3">
        <v>18</v>
      </c>
      <c r="B21" s="3" t="s">
        <v>18</v>
      </c>
      <c r="C21" s="3" t="s">
        <v>102</v>
      </c>
      <c r="D21" s="4" t="s">
        <v>20</v>
      </c>
      <c r="E21" s="5" t="s">
        <v>87</v>
      </c>
      <c r="F21" s="3" t="s">
        <v>84</v>
      </c>
      <c r="G21" s="3">
        <v>14</v>
      </c>
      <c r="H21" s="3">
        <f>VLOOKUP(F21,[1]Consignment!$F$4:$H$87,3,FALSE)</f>
        <v>19.55</v>
      </c>
      <c r="I21" s="20">
        <f>G21*1</f>
        <v>14</v>
      </c>
      <c r="J21" s="20">
        <v>22</v>
      </c>
      <c r="K21" s="20">
        <f>G21*H21+I21+J21</f>
        <v>309.7</v>
      </c>
    </row>
    <row r="22" spans="1:11">
      <c r="A22" s="3">
        <v>19</v>
      </c>
      <c r="B22" s="3" t="s">
        <v>21</v>
      </c>
      <c r="C22" s="3" t="s">
        <v>103</v>
      </c>
      <c r="D22" s="4" t="s">
        <v>22</v>
      </c>
      <c r="E22" s="5" t="s">
        <v>87</v>
      </c>
      <c r="F22" s="3" t="s">
        <v>85</v>
      </c>
      <c r="G22" s="3">
        <v>15</v>
      </c>
      <c r="H22" s="3">
        <f>VLOOKUP(F22,[1]Consignment!$F$4:$H$87,3,FALSE)</f>
        <v>19.55</v>
      </c>
      <c r="I22" s="20">
        <f>G22*1</f>
        <v>15</v>
      </c>
      <c r="J22" s="20">
        <v>22</v>
      </c>
      <c r="K22" s="20">
        <f>G22*H22+I22+J22</f>
        <v>330.25</v>
      </c>
    </row>
    <row r="23" spans="1:11">
      <c r="A23" s="3">
        <v>20</v>
      </c>
      <c r="B23" s="3" t="s">
        <v>21</v>
      </c>
      <c r="C23" s="3" t="s">
        <v>104</v>
      </c>
      <c r="D23" s="4" t="s">
        <v>23</v>
      </c>
      <c r="E23" s="5" t="s">
        <v>87</v>
      </c>
      <c r="F23" s="3" t="s">
        <v>85</v>
      </c>
      <c r="G23" s="3">
        <v>17</v>
      </c>
      <c r="H23" s="3">
        <f>VLOOKUP(F23,[1]Consignment!$F$4:$H$87,3,FALSE)</f>
        <v>19.55</v>
      </c>
      <c r="I23" s="20">
        <f>G23*1</f>
        <v>17</v>
      </c>
      <c r="J23" s="20">
        <v>22</v>
      </c>
      <c r="K23" s="20">
        <f>G23*H23+I23+J23</f>
        <v>371.35</v>
      </c>
    </row>
    <row r="24" spans="1:11">
      <c r="A24" s="3">
        <v>21</v>
      </c>
      <c r="B24" s="3" t="s">
        <v>24</v>
      </c>
      <c r="C24" s="3" t="s">
        <v>105</v>
      </c>
      <c r="D24" s="4" t="s">
        <v>25</v>
      </c>
      <c r="E24" s="5" t="s">
        <v>87</v>
      </c>
      <c r="F24" s="3" t="s">
        <v>84</v>
      </c>
      <c r="G24" s="3">
        <v>8</v>
      </c>
      <c r="H24" s="3">
        <f>VLOOKUP(F24,[1]Consignment!$F$4:$H$87,3,FALSE)</f>
        <v>19.55</v>
      </c>
      <c r="I24" s="20">
        <f>G24*1</f>
        <v>8</v>
      </c>
      <c r="J24" s="20">
        <v>22</v>
      </c>
      <c r="K24" s="20">
        <f>G24*H24+I24+J24</f>
        <v>186.4</v>
      </c>
    </row>
    <row r="25" spans="1:11">
      <c r="A25" s="3">
        <v>22</v>
      </c>
      <c r="B25" s="3" t="s">
        <v>24</v>
      </c>
      <c r="C25" s="3" t="s">
        <v>106</v>
      </c>
      <c r="D25" s="4" t="s">
        <v>26</v>
      </c>
      <c r="E25" s="5" t="s">
        <v>87</v>
      </c>
      <c r="F25" s="3" t="s">
        <v>84</v>
      </c>
      <c r="G25" s="3">
        <v>18</v>
      </c>
      <c r="H25" s="3">
        <f>VLOOKUP(F25,[1]Consignment!$F$4:$H$87,3,FALSE)</f>
        <v>19.55</v>
      </c>
      <c r="I25" s="20">
        <f>G25*1</f>
        <v>18</v>
      </c>
      <c r="J25" s="20">
        <v>22</v>
      </c>
      <c r="K25" s="20">
        <f>G25*H25+I25+J25</f>
        <v>391.90000000000003</v>
      </c>
    </row>
    <row r="26" spans="1:11">
      <c r="A26" s="3">
        <v>23</v>
      </c>
      <c r="B26" s="3" t="s">
        <v>24</v>
      </c>
      <c r="C26" s="3" t="s">
        <v>107</v>
      </c>
      <c r="D26" s="4" t="s">
        <v>27</v>
      </c>
      <c r="E26" s="5" t="s">
        <v>87</v>
      </c>
      <c r="F26" s="3" t="s">
        <v>85</v>
      </c>
      <c r="G26" s="3">
        <v>1</v>
      </c>
      <c r="H26" s="3">
        <f>VLOOKUP(F26,[1]Consignment!$F$4:$H$87,3,FALSE)</f>
        <v>19.55</v>
      </c>
      <c r="I26" s="20">
        <f>G26*1</f>
        <v>1</v>
      </c>
      <c r="J26" s="20">
        <v>22</v>
      </c>
      <c r="K26" s="20">
        <f>G26*H26+I26+J26</f>
        <v>42.55</v>
      </c>
    </row>
    <row r="27" spans="1:11">
      <c r="A27" s="3">
        <v>24</v>
      </c>
      <c r="B27" s="3" t="s">
        <v>24</v>
      </c>
      <c r="C27" s="3" t="s">
        <v>108</v>
      </c>
      <c r="D27" s="4" t="s">
        <v>28</v>
      </c>
      <c r="E27" s="5" t="s">
        <v>87</v>
      </c>
      <c r="F27" s="3" t="s">
        <v>84</v>
      </c>
      <c r="G27" s="3">
        <v>1</v>
      </c>
      <c r="H27" s="3">
        <f>VLOOKUP(F27,[1]Consignment!$F$4:$H$87,3,FALSE)</f>
        <v>19.55</v>
      </c>
      <c r="I27" s="20">
        <f>G27*1</f>
        <v>1</v>
      </c>
      <c r="J27" s="20">
        <v>22</v>
      </c>
      <c r="K27" s="20">
        <f>G27*H27+I27+J27</f>
        <v>42.55</v>
      </c>
    </row>
    <row r="28" spans="1:11">
      <c r="A28" s="3">
        <v>25</v>
      </c>
      <c r="B28" s="3" t="s">
        <v>24</v>
      </c>
      <c r="C28" s="3" t="s">
        <v>109</v>
      </c>
      <c r="D28" s="4" t="s">
        <v>29</v>
      </c>
      <c r="E28" s="5" t="s">
        <v>87</v>
      </c>
      <c r="F28" s="3" t="s">
        <v>84</v>
      </c>
      <c r="G28" s="3">
        <v>1</v>
      </c>
      <c r="H28" s="3">
        <f>VLOOKUP(F28,[1]Consignment!$F$4:$H$87,3,FALSE)</f>
        <v>19.55</v>
      </c>
      <c r="I28" s="20">
        <f>G28*1</f>
        <v>1</v>
      </c>
      <c r="J28" s="20">
        <v>22</v>
      </c>
      <c r="K28" s="20">
        <f>G28*H28+I28+J28</f>
        <v>42.55</v>
      </c>
    </row>
    <row r="29" spans="1:11">
      <c r="A29" s="3">
        <v>26</v>
      </c>
      <c r="B29" s="3" t="s">
        <v>30</v>
      </c>
      <c r="C29" s="3" t="s">
        <v>110</v>
      </c>
      <c r="D29" s="4" t="s">
        <v>31</v>
      </c>
      <c r="E29" s="5" t="s">
        <v>87</v>
      </c>
      <c r="F29" s="3" t="s">
        <v>85</v>
      </c>
      <c r="G29" s="3">
        <v>4</v>
      </c>
      <c r="H29" s="3">
        <f>VLOOKUP(F29,[1]Consignment!$F$4:$H$87,3,FALSE)</f>
        <v>19.55</v>
      </c>
      <c r="I29" s="20">
        <f>G29*1</f>
        <v>4</v>
      </c>
      <c r="J29" s="20">
        <v>22</v>
      </c>
      <c r="K29" s="20">
        <f>G29*H29+I29+J29</f>
        <v>104.2</v>
      </c>
    </row>
    <row r="30" spans="1:11">
      <c r="A30" s="3">
        <v>27</v>
      </c>
      <c r="B30" s="3" t="s">
        <v>30</v>
      </c>
      <c r="C30" s="3" t="s">
        <v>111</v>
      </c>
      <c r="D30" s="4" t="s">
        <v>33</v>
      </c>
      <c r="E30" s="5" t="s">
        <v>87</v>
      </c>
      <c r="F30" s="3" t="s">
        <v>84</v>
      </c>
      <c r="G30" s="3">
        <v>37</v>
      </c>
      <c r="H30" s="3">
        <f>VLOOKUP(F30,[1]Consignment!$F$4:$H$87,3,FALSE)</f>
        <v>19.55</v>
      </c>
      <c r="I30" s="20">
        <f>G30*1</f>
        <v>37</v>
      </c>
      <c r="J30" s="20">
        <v>22</v>
      </c>
      <c r="K30" s="20">
        <f>G30*H30+I30+J30</f>
        <v>782.35</v>
      </c>
    </row>
    <row r="31" spans="1:11">
      <c r="A31" s="3">
        <v>28</v>
      </c>
      <c r="B31" s="3" t="s">
        <v>32</v>
      </c>
      <c r="C31" s="3" t="s">
        <v>112</v>
      </c>
      <c r="D31" s="4" t="s">
        <v>34</v>
      </c>
      <c r="E31" s="5" t="s">
        <v>87</v>
      </c>
      <c r="F31" s="3" t="s">
        <v>84</v>
      </c>
      <c r="G31" s="3">
        <v>7</v>
      </c>
      <c r="H31" s="3">
        <f>VLOOKUP(F31,[1]Consignment!$F$4:$H$87,3,FALSE)</f>
        <v>19.55</v>
      </c>
      <c r="I31" s="20">
        <f>G31*1</f>
        <v>7</v>
      </c>
      <c r="J31" s="20">
        <v>22</v>
      </c>
      <c r="K31" s="20">
        <f>G31*H31+I31+J31</f>
        <v>165.85</v>
      </c>
    </row>
    <row r="32" spans="1:11">
      <c r="A32" s="3">
        <v>29</v>
      </c>
      <c r="B32" s="3" t="s">
        <v>32</v>
      </c>
      <c r="C32" s="3" t="s">
        <v>113</v>
      </c>
      <c r="D32" s="4" t="s">
        <v>36</v>
      </c>
      <c r="E32" s="5" t="s">
        <v>87</v>
      </c>
      <c r="F32" s="3" t="s">
        <v>85</v>
      </c>
      <c r="G32" s="3">
        <v>38</v>
      </c>
      <c r="H32" s="3">
        <f>VLOOKUP(F32,[1]Consignment!$F$4:$H$87,3,FALSE)</f>
        <v>19.55</v>
      </c>
      <c r="I32" s="20">
        <f>G32*1</f>
        <v>38</v>
      </c>
      <c r="J32" s="20">
        <v>22</v>
      </c>
      <c r="K32" s="20">
        <f>G32*H32+I32+J32</f>
        <v>802.9</v>
      </c>
    </row>
    <row r="33" spans="1:11">
      <c r="A33" s="3">
        <v>30</v>
      </c>
      <c r="B33" s="3" t="s">
        <v>32</v>
      </c>
      <c r="C33" s="3" t="s">
        <v>114</v>
      </c>
      <c r="D33" s="4" t="s">
        <v>37</v>
      </c>
      <c r="E33" s="5" t="s">
        <v>87</v>
      </c>
      <c r="F33" s="3" t="s">
        <v>85</v>
      </c>
      <c r="G33" s="3">
        <v>8</v>
      </c>
      <c r="H33" s="3">
        <f>VLOOKUP(F33,[1]Consignment!$F$4:$H$87,3,FALSE)</f>
        <v>19.55</v>
      </c>
      <c r="I33" s="20">
        <f>G33*1</f>
        <v>8</v>
      </c>
      <c r="J33" s="20">
        <v>22</v>
      </c>
      <c r="K33" s="20">
        <f>G33*H33+I33+J33</f>
        <v>186.4</v>
      </c>
    </row>
    <row r="34" spans="1:11">
      <c r="A34" s="3">
        <v>31</v>
      </c>
      <c r="B34" s="3" t="s">
        <v>35</v>
      </c>
      <c r="C34" s="3" t="s">
        <v>115</v>
      </c>
      <c r="D34" s="4" t="s">
        <v>38</v>
      </c>
      <c r="E34" s="5" t="s">
        <v>87</v>
      </c>
      <c r="F34" s="3" t="s">
        <v>85</v>
      </c>
      <c r="G34" s="3">
        <v>5</v>
      </c>
      <c r="H34" s="3">
        <f>VLOOKUP(F34,[1]Consignment!$F$4:$H$87,3,FALSE)</f>
        <v>19.55</v>
      </c>
      <c r="I34" s="20">
        <f>G34*1</f>
        <v>5</v>
      </c>
      <c r="J34" s="20">
        <v>22</v>
      </c>
      <c r="K34" s="20">
        <f>G34*H34+I34+J34</f>
        <v>124.75</v>
      </c>
    </row>
    <row r="35" spans="1:11">
      <c r="A35" s="3">
        <v>32</v>
      </c>
      <c r="B35" s="3" t="s">
        <v>35</v>
      </c>
      <c r="C35" s="3" t="s">
        <v>116</v>
      </c>
      <c r="D35" s="4" t="s">
        <v>39</v>
      </c>
      <c r="E35" s="5" t="s">
        <v>87</v>
      </c>
      <c r="F35" s="3" t="s">
        <v>85</v>
      </c>
      <c r="G35" s="3">
        <v>1</v>
      </c>
      <c r="H35" s="3">
        <f>VLOOKUP(F35,[1]Consignment!$F$4:$H$87,3,FALSE)</f>
        <v>19.55</v>
      </c>
      <c r="I35" s="20">
        <f>G35*1</f>
        <v>1</v>
      </c>
      <c r="J35" s="20">
        <v>22</v>
      </c>
      <c r="K35" s="20">
        <f>G35*H35+I35+J35</f>
        <v>42.55</v>
      </c>
    </row>
    <row r="36" spans="1:11">
      <c r="A36" s="3">
        <v>33</v>
      </c>
      <c r="B36" s="3" t="s">
        <v>40</v>
      </c>
      <c r="C36" s="3" t="s">
        <v>117</v>
      </c>
      <c r="D36" s="4" t="s">
        <v>41</v>
      </c>
      <c r="E36" s="5" t="s">
        <v>87</v>
      </c>
      <c r="F36" s="3" t="s">
        <v>84</v>
      </c>
      <c r="G36" s="3">
        <v>1</v>
      </c>
      <c r="H36" s="3">
        <f>VLOOKUP(F36,[1]Consignment!$F$4:$H$87,3,FALSE)</f>
        <v>19.55</v>
      </c>
      <c r="I36" s="20">
        <f>G36*1</f>
        <v>1</v>
      </c>
      <c r="J36" s="20">
        <v>22</v>
      </c>
      <c r="K36" s="20">
        <f>G36*H36+I36+J36</f>
        <v>42.55</v>
      </c>
    </row>
    <row r="37" spans="1:11">
      <c r="A37" s="3">
        <v>34</v>
      </c>
      <c r="B37" s="3" t="s">
        <v>40</v>
      </c>
      <c r="C37" s="3" t="s">
        <v>118</v>
      </c>
      <c r="D37" s="4" t="s">
        <v>42</v>
      </c>
      <c r="E37" s="5" t="s">
        <v>87</v>
      </c>
      <c r="F37" s="3" t="s">
        <v>84</v>
      </c>
      <c r="G37" s="3">
        <v>1</v>
      </c>
      <c r="H37" s="3">
        <f>VLOOKUP(F37,[1]Consignment!$F$4:$H$87,3,FALSE)</f>
        <v>19.55</v>
      </c>
      <c r="I37" s="20">
        <f>G37*1</f>
        <v>1</v>
      </c>
      <c r="J37" s="20">
        <v>22</v>
      </c>
      <c r="K37" s="20">
        <f>G37*H37+I37+J37</f>
        <v>42.55</v>
      </c>
    </row>
    <row r="38" spans="1:11">
      <c r="A38" s="3">
        <v>35</v>
      </c>
      <c r="B38" s="3" t="s">
        <v>40</v>
      </c>
      <c r="C38" s="3" t="s">
        <v>119</v>
      </c>
      <c r="D38" s="4" t="s">
        <v>43</v>
      </c>
      <c r="E38" s="5" t="s">
        <v>87</v>
      </c>
      <c r="F38" s="3" t="s">
        <v>84</v>
      </c>
      <c r="G38" s="3">
        <v>1</v>
      </c>
      <c r="H38" s="3">
        <f>VLOOKUP(F38,[1]Consignment!$F$4:$H$87,3,FALSE)</f>
        <v>19.55</v>
      </c>
      <c r="I38" s="20">
        <f>G38*1</f>
        <v>1</v>
      </c>
      <c r="J38" s="20">
        <v>22</v>
      </c>
      <c r="K38" s="20">
        <f>G38*H38+I38+J38</f>
        <v>42.55</v>
      </c>
    </row>
    <row r="39" spans="1:11">
      <c r="A39" s="3">
        <v>36</v>
      </c>
      <c r="B39" s="3" t="s">
        <v>40</v>
      </c>
      <c r="C39" s="3" t="s">
        <v>120</v>
      </c>
      <c r="D39" s="4" t="s">
        <v>44</v>
      </c>
      <c r="E39" s="5" t="s">
        <v>87</v>
      </c>
      <c r="F39" s="3" t="s">
        <v>85</v>
      </c>
      <c r="G39" s="3">
        <v>1</v>
      </c>
      <c r="H39" s="3">
        <f>VLOOKUP(F39,[1]Consignment!$F$4:$H$87,3,FALSE)</f>
        <v>19.55</v>
      </c>
      <c r="I39" s="20">
        <f>G39*1</f>
        <v>1</v>
      </c>
      <c r="J39" s="20">
        <v>22</v>
      </c>
      <c r="K39" s="20">
        <f>G39*H39+I39+J39</f>
        <v>42.55</v>
      </c>
    </row>
    <row r="40" spans="1:11">
      <c r="A40" s="3">
        <v>37</v>
      </c>
      <c r="B40" s="3" t="s">
        <v>40</v>
      </c>
      <c r="C40" s="3" t="s">
        <v>121</v>
      </c>
      <c r="D40" s="4" t="s">
        <v>45</v>
      </c>
      <c r="E40" s="5" t="s">
        <v>87</v>
      </c>
      <c r="F40" s="3" t="s">
        <v>85</v>
      </c>
      <c r="G40" s="3">
        <v>1</v>
      </c>
      <c r="H40" s="3">
        <f>VLOOKUP(F40,[1]Consignment!$F$4:$H$87,3,FALSE)</f>
        <v>19.55</v>
      </c>
      <c r="I40" s="20">
        <f>G40*1</f>
        <v>1</v>
      </c>
      <c r="J40" s="20">
        <v>22</v>
      </c>
      <c r="K40" s="20">
        <f>G40*H40+I40+J40</f>
        <v>42.55</v>
      </c>
    </row>
    <row r="41" spans="1:11">
      <c r="A41" s="3">
        <v>38</v>
      </c>
      <c r="B41" s="3" t="s">
        <v>40</v>
      </c>
      <c r="C41" s="3" t="s">
        <v>122</v>
      </c>
      <c r="D41" s="4" t="s">
        <v>46</v>
      </c>
      <c r="E41" s="5" t="s">
        <v>87</v>
      </c>
      <c r="F41" s="3" t="s">
        <v>85</v>
      </c>
      <c r="G41" s="3">
        <v>1</v>
      </c>
      <c r="H41" s="3">
        <f>VLOOKUP(F41,[1]Consignment!$F$4:$H$87,3,FALSE)</f>
        <v>19.55</v>
      </c>
      <c r="I41" s="20">
        <f>G41*1</f>
        <v>1</v>
      </c>
      <c r="J41" s="20">
        <v>22</v>
      </c>
      <c r="K41" s="20">
        <f>G41*H41+I41+J41</f>
        <v>42.55</v>
      </c>
    </row>
    <row r="42" spans="1:11">
      <c r="A42" s="3">
        <v>39</v>
      </c>
      <c r="B42" s="3" t="s">
        <v>40</v>
      </c>
      <c r="C42" s="3" t="s">
        <v>123</v>
      </c>
      <c r="D42" s="4" t="s">
        <v>47</v>
      </c>
      <c r="E42" s="5" t="s">
        <v>87</v>
      </c>
      <c r="F42" s="3" t="s">
        <v>86</v>
      </c>
      <c r="G42" s="3">
        <v>1</v>
      </c>
      <c r="H42" s="3">
        <f>VLOOKUP(F42,[1]Consignment!$F$4:$H$87,3,FALSE)</f>
        <v>63.25</v>
      </c>
      <c r="I42" s="20">
        <f>G42*1</f>
        <v>1</v>
      </c>
      <c r="J42" s="20">
        <v>22</v>
      </c>
      <c r="K42" s="20">
        <f>G42*H42+I42+J42</f>
        <v>86.25</v>
      </c>
    </row>
    <row r="43" spans="1:11">
      <c r="A43" s="3">
        <v>40</v>
      </c>
      <c r="B43" s="3" t="s">
        <v>48</v>
      </c>
      <c r="C43" s="3" t="s">
        <v>124</v>
      </c>
      <c r="D43" s="4" t="s">
        <v>49</v>
      </c>
      <c r="E43" s="5" t="s">
        <v>87</v>
      </c>
      <c r="F43" s="3" t="s">
        <v>85</v>
      </c>
      <c r="G43" s="3">
        <v>1</v>
      </c>
      <c r="H43" s="3">
        <f>VLOOKUP(F43,[1]Consignment!$F$4:$H$87,3,FALSE)</f>
        <v>19.55</v>
      </c>
      <c r="I43" s="20">
        <f>G43*1</f>
        <v>1</v>
      </c>
      <c r="J43" s="20">
        <v>22</v>
      </c>
      <c r="K43" s="20">
        <f>G43*H43+I43+J43</f>
        <v>42.55</v>
      </c>
    </row>
    <row r="44" spans="1:11">
      <c r="A44" s="3">
        <v>41</v>
      </c>
      <c r="B44" s="3" t="s">
        <v>48</v>
      </c>
      <c r="C44" s="3" t="s">
        <v>125</v>
      </c>
      <c r="D44" s="4" t="s">
        <v>50</v>
      </c>
      <c r="E44" s="5" t="s">
        <v>87</v>
      </c>
      <c r="F44" s="3" t="s">
        <v>84</v>
      </c>
      <c r="G44" s="3">
        <v>18</v>
      </c>
      <c r="H44" s="3">
        <f>VLOOKUP(F44,[1]Consignment!$F$4:$H$87,3,FALSE)</f>
        <v>19.55</v>
      </c>
      <c r="I44" s="20">
        <f>G44*1</f>
        <v>18</v>
      </c>
      <c r="J44" s="20">
        <v>22</v>
      </c>
      <c r="K44" s="20">
        <f>G44*H44+I44+J44</f>
        <v>391.90000000000003</v>
      </c>
    </row>
    <row r="45" spans="1:11">
      <c r="A45" s="3">
        <v>42</v>
      </c>
      <c r="B45" s="3" t="s">
        <v>51</v>
      </c>
      <c r="C45" s="3" t="s">
        <v>126</v>
      </c>
      <c r="D45" s="4" t="s">
        <v>52</v>
      </c>
      <c r="E45" s="5" t="s">
        <v>87</v>
      </c>
      <c r="F45" s="3" t="s">
        <v>84</v>
      </c>
      <c r="G45" s="3">
        <v>9</v>
      </c>
      <c r="H45" s="3">
        <f>VLOOKUP(F45,[1]Consignment!$F$4:$H$87,3,FALSE)</f>
        <v>19.55</v>
      </c>
      <c r="I45" s="20">
        <f>G45*1</f>
        <v>9</v>
      </c>
      <c r="J45" s="20">
        <v>22</v>
      </c>
      <c r="K45" s="20">
        <f>G45*H45+I45+J45</f>
        <v>206.95000000000002</v>
      </c>
    </row>
    <row r="46" spans="1:11">
      <c r="A46" s="3">
        <v>43</v>
      </c>
      <c r="B46" s="3" t="s">
        <v>51</v>
      </c>
      <c r="C46" s="3" t="s">
        <v>127</v>
      </c>
      <c r="D46" s="4" t="s">
        <v>53</v>
      </c>
      <c r="E46" s="5" t="s">
        <v>87</v>
      </c>
      <c r="F46" s="3" t="s">
        <v>84</v>
      </c>
      <c r="G46" s="3">
        <v>10</v>
      </c>
      <c r="H46" s="3">
        <f>VLOOKUP(F46,[1]Consignment!$F$4:$H$87,3,FALSE)</f>
        <v>19.55</v>
      </c>
      <c r="I46" s="20">
        <f>G46*1</f>
        <v>10</v>
      </c>
      <c r="J46" s="20">
        <v>22</v>
      </c>
      <c r="K46" s="20">
        <f>G46*H46+I46+J46</f>
        <v>227.5</v>
      </c>
    </row>
    <row r="47" spans="1:11">
      <c r="A47" s="3">
        <v>44</v>
      </c>
      <c r="B47" s="3" t="s">
        <v>51</v>
      </c>
      <c r="C47" s="3" t="s">
        <v>128</v>
      </c>
      <c r="D47" s="4" t="s">
        <v>54</v>
      </c>
      <c r="E47" s="5" t="s">
        <v>87</v>
      </c>
      <c r="F47" s="3" t="s">
        <v>84</v>
      </c>
      <c r="G47" s="3">
        <v>35</v>
      </c>
      <c r="H47" s="3">
        <f>VLOOKUP(F47,[1]Consignment!$F$4:$H$87,3,FALSE)</f>
        <v>19.55</v>
      </c>
      <c r="I47" s="20">
        <f>G47*1</f>
        <v>35</v>
      </c>
      <c r="J47" s="20">
        <v>22</v>
      </c>
      <c r="K47" s="20">
        <f>G47*H47+I47+J47</f>
        <v>741.25</v>
      </c>
    </row>
    <row r="48" spans="1:11">
      <c r="A48" s="3">
        <v>45</v>
      </c>
      <c r="B48" s="3" t="s">
        <v>55</v>
      </c>
      <c r="C48" s="3" t="s">
        <v>129</v>
      </c>
      <c r="D48" s="4" t="s">
        <v>56</v>
      </c>
      <c r="E48" s="5" t="s">
        <v>87</v>
      </c>
      <c r="F48" s="3" t="s">
        <v>85</v>
      </c>
      <c r="G48" s="3">
        <v>7</v>
      </c>
      <c r="H48" s="3">
        <f>VLOOKUP(F48,[1]Consignment!$F$4:$H$87,3,FALSE)</f>
        <v>19.55</v>
      </c>
      <c r="I48" s="20">
        <f>G48*1</f>
        <v>7</v>
      </c>
      <c r="J48" s="20">
        <v>22</v>
      </c>
      <c r="K48" s="20">
        <f>G48*H48+I48+J48</f>
        <v>165.85</v>
      </c>
    </row>
    <row r="49" spans="1:11">
      <c r="A49" s="3">
        <v>46</v>
      </c>
      <c r="B49" s="3" t="s">
        <v>55</v>
      </c>
      <c r="C49" s="3" t="s">
        <v>130</v>
      </c>
      <c r="D49" s="4" t="s">
        <v>57</v>
      </c>
      <c r="E49" s="5" t="s">
        <v>87</v>
      </c>
      <c r="F49" s="3" t="s">
        <v>84</v>
      </c>
      <c r="G49" s="3">
        <v>3</v>
      </c>
      <c r="H49" s="3">
        <f>VLOOKUP(F49,[1]Consignment!$F$4:$H$87,3,FALSE)</f>
        <v>19.55</v>
      </c>
      <c r="I49" s="20">
        <f>G49*1</f>
        <v>3</v>
      </c>
      <c r="J49" s="20">
        <v>22</v>
      </c>
      <c r="K49" s="20">
        <f>G49*H49+I49+J49</f>
        <v>83.65</v>
      </c>
    </row>
    <row r="50" spans="1:11">
      <c r="A50" s="3">
        <v>47</v>
      </c>
      <c r="B50" s="3" t="s">
        <v>58</v>
      </c>
      <c r="C50" s="3" t="s">
        <v>131</v>
      </c>
      <c r="D50" s="4" t="s">
        <v>59</v>
      </c>
      <c r="E50" s="5" t="s">
        <v>87</v>
      </c>
      <c r="F50" s="3" t="s">
        <v>85</v>
      </c>
      <c r="G50" s="3">
        <v>8</v>
      </c>
      <c r="H50" s="3">
        <f>VLOOKUP(F50,[1]Consignment!$F$4:$H$87,3,FALSE)</f>
        <v>19.55</v>
      </c>
      <c r="I50" s="20">
        <f>G50*1</f>
        <v>8</v>
      </c>
      <c r="J50" s="20">
        <v>22</v>
      </c>
      <c r="K50" s="20">
        <f>G50*H50+I50+J50</f>
        <v>186.4</v>
      </c>
    </row>
    <row r="51" spans="1:11">
      <c r="A51" s="3">
        <v>48</v>
      </c>
      <c r="B51" s="3" t="s">
        <v>58</v>
      </c>
      <c r="C51" s="3" t="s">
        <v>132</v>
      </c>
      <c r="D51" s="4" t="s">
        <v>60</v>
      </c>
      <c r="E51" s="5" t="s">
        <v>87</v>
      </c>
      <c r="F51" s="3" t="s">
        <v>85</v>
      </c>
      <c r="G51" s="3">
        <v>1</v>
      </c>
      <c r="H51" s="3">
        <f>VLOOKUP(F51,[1]Consignment!$F$4:$H$87,3,FALSE)</f>
        <v>19.55</v>
      </c>
      <c r="I51" s="20">
        <f>G51*1</f>
        <v>1</v>
      </c>
      <c r="J51" s="20">
        <v>22</v>
      </c>
      <c r="K51" s="20">
        <f>G51*H51+I51+J51</f>
        <v>42.55</v>
      </c>
    </row>
    <row r="52" spans="1:11">
      <c r="A52" s="3">
        <v>49</v>
      </c>
      <c r="B52" s="3" t="s">
        <v>58</v>
      </c>
      <c r="C52" s="3" t="s">
        <v>133</v>
      </c>
      <c r="D52" s="4" t="s">
        <v>61</v>
      </c>
      <c r="E52" s="5" t="s">
        <v>87</v>
      </c>
      <c r="F52" s="3" t="s">
        <v>85</v>
      </c>
      <c r="G52" s="3">
        <v>6</v>
      </c>
      <c r="H52" s="3">
        <f>VLOOKUP(F52,[1]Consignment!$F$4:$H$87,3,FALSE)</f>
        <v>19.55</v>
      </c>
      <c r="I52" s="20">
        <f>G52*1</f>
        <v>6</v>
      </c>
      <c r="J52" s="20">
        <v>22</v>
      </c>
      <c r="K52" s="20">
        <f>G52*H52+I52+J52</f>
        <v>145.30000000000001</v>
      </c>
    </row>
    <row r="53" spans="1:11" ht="30">
      <c r="A53" s="3">
        <v>50</v>
      </c>
      <c r="B53" s="3" t="s">
        <v>62</v>
      </c>
      <c r="C53" s="3" t="s">
        <v>134</v>
      </c>
      <c r="D53" s="4" t="s">
        <v>63</v>
      </c>
      <c r="E53" s="5" t="s">
        <v>87</v>
      </c>
      <c r="F53" s="3" t="s">
        <v>84</v>
      </c>
      <c r="G53" s="3">
        <v>18</v>
      </c>
      <c r="H53" s="3">
        <f>VLOOKUP(F53,[1]Consignment!$F$4:$H$87,3,FALSE)</f>
        <v>19.55</v>
      </c>
      <c r="I53" s="20">
        <f>G53*1</f>
        <v>18</v>
      </c>
      <c r="J53" s="20">
        <v>22</v>
      </c>
      <c r="K53" s="20">
        <f>G53*H53+I53+J53</f>
        <v>391.90000000000003</v>
      </c>
    </row>
    <row r="54" spans="1:11">
      <c r="A54" s="3">
        <v>51</v>
      </c>
      <c r="B54" s="3" t="s">
        <v>62</v>
      </c>
      <c r="C54" s="3" t="s">
        <v>135</v>
      </c>
      <c r="D54" s="4" t="s">
        <v>65</v>
      </c>
      <c r="E54" s="5" t="s">
        <v>87</v>
      </c>
      <c r="F54" s="3" t="s">
        <v>84</v>
      </c>
      <c r="G54" s="3">
        <v>23</v>
      </c>
      <c r="H54" s="3">
        <f>VLOOKUP(F54,[1]Consignment!$F$4:$H$87,3,FALSE)</f>
        <v>19.55</v>
      </c>
      <c r="I54" s="20">
        <f>G54*1</f>
        <v>23</v>
      </c>
      <c r="J54" s="20">
        <v>22</v>
      </c>
      <c r="K54" s="20">
        <f>G54*H54+I54+J54</f>
        <v>494.65000000000003</v>
      </c>
    </row>
    <row r="55" spans="1:11">
      <c r="A55" s="3">
        <v>52</v>
      </c>
      <c r="B55" s="3" t="s">
        <v>62</v>
      </c>
      <c r="C55" s="3" t="s">
        <v>136</v>
      </c>
      <c r="D55" s="4" t="s">
        <v>66</v>
      </c>
      <c r="E55" s="5" t="s">
        <v>87</v>
      </c>
      <c r="F55" s="3" t="s">
        <v>85</v>
      </c>
      <c r="G55" s="3">
        <v>39</v>
      </c>
      <c r="H55" s="3">
        <f>VLOOKUP(F55,[1]Consignment!$F$4:$H$87,3,FALSE)</f>
        <v>19.55</v>
      </c>
      <c r="I55" s="20">
        <f>G55*1</f>
        <v>39</v>
      </c>
      <c r="J55" s="20">
        <v>22</v>
      </c>
      <c r="K55" s="20">
        <f>G55*H55+I55+J55</f>
        <v>823.45</v>
      </c>
    </row>
    <row r="56" spans="1:11">
      <c r="A56" s="3">
        <v>53</v>
      </c>
      <c r="B56" s="3" t="s">
        <v>62</v>
      </c>
      <c r="C56" s="3" t="s">
        <v>137</v>
      </c>
      <c r="D56" s="4" t="s">
        <v>67</v>
      </c>
      <c r="E56" s="5" t="s">
        <v>87</v>
      </c>
      <c r="F56" s="3" t="s">
        <v>85</v>
      </c>
      <c r="G56" s="3">
        <v>1</v>
      </c>
      <c r="H56" s="3">
        <f>VLOOKUP(F56,[1]Consignment!$F$4:$H$87,3,FALSE)</f>
        <v>19.55</v>
      </c>
      <c r="I56" s="20">
        <f>G56*1</f>
        <v>1</v>
      </c>
      <c r="J56" s="20">
        <v>22</v>
      </c>
      <c r="K56" s="20">
        <f>G56*H56+I56+J56</f>
        <v>42.55</v>
      </c>
    </row>
    <row r="57" spans="1:11">
      <c r="A57" s="3">
        <v>54</v>
      </c>
      <c r="B57" s="3" t="s">
        <v>62</v>
      </c>
      <c r="C57" s="3" t="s">
        <v>138</v>
      </c>
      <c r="D57" s="4" t="s">
        <v>68</v>
      </c>
      <c r="E57" s="5" t="s">
        <v>87</v>
      </c>
      <c r="F57" s="3" t="s">
        <v>85</v>
      </c>
      <c r="G57" s="3">
        <v>14</v>
      </c>
      <c r="H57" s="3">
        <f>VLOOKUP(F57,[1]Consignment!$F$4:$H$87,3,FALSE)</f>
        <v>19.55</v>
      </c>
      <c r="I57" s="20">
        <f>G57*1</f>
        <v>14</v>
      </c>
      <c r="J57" s="20">
        <v>22</v>
      </c>
      <c r="K57" s="20">
        <f>G57*H57+I57+J57</f>
        <v>309.7</v>
      </c>
    </row>
    <row r="58" spans="1:11">
      <c r="A58" s="3">
        <v>55</v>
      </c>
      <c r="B58" s="3" t="s">
        <v>64</v>
      </c>
      <c r="C58" s="3" t="s">
        <v>139</v>
      </c>
      <c r="D58" s="4" t="s">
        <v>69</v>
      </c>
      <c r="E58" s="5" t="s">
        <v>87</v>
      </c>
      <c r="F58" s="3" t="s">
        <v>84</v>
      </c>
      <c r="G58" s="3">
        <v>12</v>
      </c>
      <c r="H58" s="3">
        <f>VLOOKUP(F58,[1]Consignment!$F$4:$H$87,3,FALSE)</f>
        <v>19.55</v>
      </c>
      <c r="I58" s="20">
        <f>G58*1</f>
        <v>12</v>
      </c>
      <c r="J58" s="20">
        <v>22</v>
      </c>
      <c r="K58" s="20">
        <f>G58*H58+I58+J58</f>
        <v>268.60000000000002</v>
      </c>
    </row>
    <row r="59" spans="1:11">
      <c r="A59" s="3">
        <v>56</v>
      </c>
      <c r="B59" s="3" t="s">
        <v>70</v>
      </c>
      <c r="C59" s="3" t="s">
        <v>140</v>
      </c>
      <c r="D59" s="4" t="s">
        <v>71</v>
      </c>
      <c r="E59" s="5" t="s">
        <v>87</v>
      </c>
      <c r="F59" s="3" t="s">
        <v>85</v>
      </c>
      <c r="G59" s="3">
        <v>16</v>
      </c>
      <c r="H59" s="3">
        <f>VLOOKUP(F59,[1]Consignment!$F$4:$H$87,3,FALSE)</f>
        <v>19.55</v>
      </c>
      <c r="I59" s="20">
        <f>G59*1</f>
        <v>16</v>
      </c>
      <c r="J59" s="20">
        <v>22</v>
      </c>
      <c r="K59" s="20">
        <f>G59*H59+I59+J59</f>
        <v>350.8</v>
      </c>
    </row>
    <row r="60" spans="1:11">
      <c r="A60" s="3">
        <v>57</v>
      </c>
      <c r="B60" s="3" t="s">
        <v>70</v>
      </c>
      <c r="C60" s="3" t="s">
        <v>141</v>
      </c>
      <c r="D60" s="4" t="s">
        <v>72</v>
      </c>
      <c r="E60" s="5" t="s">
        <v>87</v>
      </c>
      <c r="F60" s="3" t="s">
        <v>84</v>
      </c>
      <c r="G60" s="3">
        <v>17</v>
      </c>
      <c r="H60" s="3">
        <f>VLOOKUP(F60,[1]Consignment!$F$4:$H$87,3,FALSE)</f>
        <v>19.55</v>
      </c>
      <c r="I60" s="20">
        <f>G60*1</f>
        <v>17</v>
      </c>
      <c r="J60" s="20">
        <v>22</v>
      </c>
      <c r="K60" s="20">
        <f>G60*H60+I60+J60</f>
        <v>371.35</v>
      </c>
    </row>
    <row r="61" spans="1:11">
      <c r="A61" s="3">
        <v>58</v>
      </c>
      <c r="B61" s="3" t="s">
        <v>70</v>
      </c>
      <c r="C61" s="3" t="s">
        <v>142</v>
      </c>
      <c r="D61" s="4" t="s">
        <v>73</v>
      </c>
      <c r="E61" s="5" t="s">
        <v>87</v>
      </c>
      <c r="F61" s="3" t="s">
        <v>84</v>
      </c>
      <c r="G61" s="3">
        <v>47</v>
      </c>
      <c r="H61" s="3">
        <f>VLOOKUP(F61,[1]Consignment!$F$4:$H$87,3,FALSE)</f>
        <v>19.55</v>
      </c>
      <c r="I61" s="20">
        <f>G61*1</f>
        <v>47</v>
      </c>
      <c r="J61" s="20">
        <v>22</v>
      </c>
      <c r="K61" s="20">
        <f>G61*H61+I61+J61</f>
        <v>987.85</v>
      </c>
    </row>
    <row r="62" spans="1:11">
      <c r="A62" s="3">
        <v>59</v>
      </c>
      <c r="B62" s="3" t="s">
        <v>70</v>
      </c>
      <c r="C62" s="3" t="s">
        <v>143</v>
      </c>
      <c r="D62" s="4" t="s">
        <v>74</v>
      </c>
      <c r="E62" s="5" t="s">
        <v>87</v>
      </c>
      <c r="F62" s="3" t="s">
        <v>84</v>
      </c>
      <c r="G62" s="3">
        <v>1</v>
      </c>
      <c r="H62" s="3">
        <f>VLOOKUP(F62,[1]Consignment!$F$4:$H$87,3,FALSE)</f>
        <v>19.55</v>
      </c>
      <c r="I62" s="20">
        <f>G62*1</f>
        <v>1</v>
      </c>
      <c r="J62" s="20">
        <v>22</v>
      </c>
      <c r="K62" s="20">
        <f>G62*H62+I62+J62</f>
        <v>42.55</v>
      </c>
    </row>
    <row r="63" spans="1:11">
      <c r="A63" s="3">
        <v>60</v>
      </c>
      <c r="B63" s="3" t="s">
        <v>70</v>
      </c>
      <c r="C63" s="3" t="s">
        <v>144</v>
      </c>
      <c r="D63" s="4" t="s">
        <v>75</v>
      </c>
      <c r="E63" s="5" t="s">
        <v>87</v>
      </c>
      <c r="F63" s="3" t="s">
        <v>84</v>
      </c>
      <c r="G63" s="3">
        <v>4</v>
      </c>
      <c r="H63" s="3">
        <f>VLOOKUP(F63,[1]Consignment!$F$4:$H$87,3,FALSE)</f>
        <v>19.55</v>
      </c>
      <c r="I63" s="20">
        <f>G63*1</f>
        <v>4</v>
      </c>
      <c r="J63" s="20">
        <v>22</v>
      </c>
      <c r="K63" s="20">
        <f>G63*H63+I63+J63</f>
        <v>104.2</v>
      </c>
    </row>
    <row r="64" spans="1:11">
      <c r="A64" s="3">
        <v>61</v>
      </c>
      <c r="B64" s="3" t="s">
        <v>70</v>
      </c>
      <c r="C64" s="3" t="s">
        <v>145</v>
      </c>
      <c r="D64" s="4" t="s">
        <v>76</v>
      </c>
      <c r="E64" s="5" t="s">
        <v>87</v>
      </c>
      <c r="F64" s="3" t="s">
        <v>84</v>
      </c>
      <c r="G64" s="3">
        <v>4</v>
      </c>
      <c r="H64" s="3">
        <f>VLOOKUP(F64,[1]Consignment!$F$4:$H$87,3,FALSE)</f>
        <v>19.55</v>
      </c>
      <c r="I64" s="20">
        <f>G64*1</f>
        <v>4</v>
      </c>
      <c r="J64" s="20">
        <v>22</v>
      </c>
      <c r="K64" s="20">
        <f>G64*H64+I64+J64</f>
        <v>104.2</v>
      </c>
    </row>
    <row r="65" spans="1:12">
      <c r="A65" s="3">
        <v>62</v>
      </c>
      <c r="B65" s="3" t="s">
        <v>70</v>
      </c>
      <c r="C65" s="3" t="s">
        <v>146</v>
      </c>
      <c r="D65" s="4" t="s">
        <v>77</v>
      </c>
      <c r="E65" s="5" t="s">
        <v>87</v>
      </c>
      <c r="F65" s="3" t="s">
        <v>85</v>
      </c>
      <c r="G65" s="3">
        <v>11</v>
      </c>
      <c r="H65" s="3">
        <f>VLOOKUP(F65,[1]Consignment!$F$4:$H$87,3,FALSE)</f>
        <v>19.55</v>
      </c>
      <c r="I65" s="20">
        <f>G65*1</f>
        <v>11</v>
      </c>
      <c r="J65" s="20">
        <v>22</v>
      </c>
      <c r="K65" s="20">
        <f>G65*H65+I65+J65</f>
        <v>248.05</v>
      </c>
    </row>
    <row r="66" spans="1:12">
      <c r="A66" s="3">
        <v>63</v>
      </c>
      <c r="B66" s="3" t="s">
        <v>70</v>
      </c>
      <c r="C66" s="3" t="s">
        <v>147</v>
      </c>
      <c r="D66" s="4" t="s">
        <v>78</v>
      </c>
      <c r="E66" s="5" t="s">
        <v>87</v>
      </c>
      <c r="F66" s="3" t="s">
        <v>85</v>
      </c>
      <c r="G66" s="3">
        <v>15</v>
      </c>
      <c r="H66" s="3">
        <f>VLOOKUP(F66,[1]Consignment!$F$4:$H$87,3,FALSE)</f>
        <v>19.55</v>
      </c>
      <c r="I66" s="20">
        <f>G66*1</f>
        <v>15</v>
      </c>
      <c r="J66" s="20">
        <v>22</v>
      </c>
      <c r="K66" s="20">
        <f>G66*H66+I66+J66</f>
        <v>330.25</v>
      </c>
    </row>
    <row r="67" spans="1:12">
      <c r="A67" s="3">
        <v>64</v>
      </c>
      <c r="B67" s="3" t="s">
        <v>70</v>
      </c>
      <c r="C67" s="3" t="s">
        <v>148</v>
      </c>
      <c r="D67" s="4" t="s">
        <v>79</v>
      </c>
      <c r="E67" s="5" t="s">
        <v>87</v>
      </c>
      <c r="F67" s="3" t="s">
        <v>84</v>
      </c>
      <c r="G67" s="3">
        <v>19</v>
      </c>
      <c r="H67" s="3">
        <f>VLOOKUP(F67,[1]Consignment!$F$4:$H$87,3,FALSE)</f>
        <v>19.55</v>
      </c>
      <c r="I67" s="20">
        <f>G67*1</f>
        <v>19</v>
      </c>
      <c r="J67" s="20">
        <v>22</v>
      </c>
      <c r="K67" s="20">
        <f>G67*H67+I67+J67</f>
        <v>412.45</v>
      </c>
    </row>
    <row r="68" spans="1:12" s="2" customFormat="1">
      <c r="A68" s="13" t="s">
        <v>166</v>
      </c>
      <c r="B68" s="13"/>
      <c r="C68" s="13"/>
      <c r="D68" s="13"/>
      <c r="E68" s="13"/>
      <c r="F68" s="13"/>
      <c r="G68" s="13"/>
      <c r="H68" s="13"/>
      <c r="I68" s="13"/>
      <c r="J68" s="13"/>
      <c r="K68" s="14">
        <f>ROUND(SUM(K4:K67),0)</f>
        <v>17029</v>
      </c>
      <c r="L68" s="15"/>
    </row>
    <row r="69" spans="1:12" s="18" customFormat="1" ht="30" customHeight="1">
      <c r="A69" s="16" t="s">
        <v>167</v>
      </c>
      <c r="B69" s="16"/>
      <c r="C69" s="16"/>
      <c r="D69" s="16"/>
      <c r="E69" s="16"/>
      <c r="F69" s="16"/>
      <c r="G69" s="16"/>
      <c r="H69" s="17"/>
      <c r="I69" s="17"/>
      <c r="J69" s="17"/>
      <c r="K69" s="17"/>
    </row>
    <row r="70" spans="1:12" s="18" customFormat="1" ht="30" customHeight="1">
      <c r="A70" s="16" t="s">
        <v>165</v>
      </c>
      <c r="B70" s="16"/>
      <c r="C70" s="16"/>
      <c r="D70" s="16"/>
      <c r="E70" s="16"/>
      <c r="F70" s="16"/>
      <c r="G70" s="16"/>
      <c r="H70" s="17"/>
      <c r="I70" s="17"/>
      <c r="J70" s="17"/>
      <c r="K70" s="17"/>
    </row>
  </sheetData>
  <sortState ref="B4:K67">
    <sortCondition ref="B4"/>
  </sortState>
  <mergeCells count="7">
    <mergeCell ref="A68:J68"/>
    <mergeCell ref="A69:K69"/>
    <mergeCell ref="A70:K70"/>
    <mergeCell ref="A1:G1"/>
    <mergeCell ref="H1:K1"/>
    <mergeCell ref="A2:G2"/>
    <mergeCell ref="H2:K2"/>
  </mergeCells>
  <conditionalFormatting sqref="C1:C2">
    <cfRule type="duplicateValues" dxfId="4" priority="3"/>
  </conditionalFormatting>
  <conditionalFormatting sqref="C69:C70">
    <cfRule type="duplicateValues" dxfId="3" priority="2"/>
  </conditionalFormatting>
  <conditionalFormatting sqref="C69:C70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2025-06-05T05:47:08Z</dcterms:created>
  <dcterms:modified xsi:type="dcterms:W3CDTF">2025-06-05T05:47:08Z</dcterms:modified>
</cp:coreProperties>
</file>