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35" windowWidth="19935" windowHeight="762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8" i="1"/>
  <c r="H7"/>
  <c r="H6"/>
  <c r="H5"/>
  <c r="H4"/>
  <c r="G9" l="1"/>
  <c r="J7"/>
  <c r="I7"/>
  <c r="J6"/>
  <c r="I6"/>
  <c r="J5"/>
  <c r="I5"/>
  <c r="L5"/>
  <c r="J4"/>
  <c r="I4"/>
  <c r="L4" l="1"/>
  <c r="L6"/>
  <c r="L7"/>
</calcChain>
</file>

<file path=xl/sharedStrings.xml><?xml version="1.0" encoding="utf-8"?>
<sst xmlns="http://schemas.openxmlformats.org/spreadsheetml/2006/main" count="34" uniqueCount="30">
  <si>
    <t>INVOICE
PRAGATI LOGISTICS,SAMANTA SAHI KHUNTIA LANE,8984191006
GST No:21AGHPB9356M1Z9</t>
  </si>
  <si>
    <t>Thanking you for your business.
PRAGATI LOGISTICS</t>
  </si>
  <si>
    <t>SL.</t>
  </si>
  <si>
    <t>DATE</t>
  </si>
  <si>
    <t>LR NO.</t>
  </si>
  <si>
    <t>INV. NO.</t>
  </si>
  <si>
    <t>FROM</t>
  </si>
  <si>
    <t>DESTINATION</t>
  </si>
  <si>
    <t>CASE</t>
  </si>
  <si>
    <t>RATE</t>
  </si>
  <si>
    <t>HML</t>
  </si>
  <si>
    <t>DD.CH.</t>
  </si>
  <si>
    <t>LR CH.</t>
  </si>
  <si>
    <t>AMT.</t>
  </si>
  <si>
    <t xml:space="preserve">TO,
M/S SSARASWATI ENTERPRISE
Address:CHANDRASEKHAR LANE At-ARUNODAYA NAGAR  LINK ROAD CUTTACK,8249853142
GST No:21CGWPB0670F1ZO
</t>
  </si>
  <si>
    <t>PL/JA/27125/21-22</t>
  </si>
  <si>
    <t>0067</t>
  </si>
  <si>
    <t>CTC</t>
  </si>
  <si>
    <t>DHARMAGARH</t>
  </si>
  <si>
    <t>PL/JA/27145/21-22</t>
  </si>
  <si>
    <t>119</t>
  </si>
  <si>
    <t>JUNAGARH</t>
  </si>
  <si>
    <t>PL/JA/27146/21-22</t>
  </si>
  <si>
    <t>118</t>
  </si>
  <si>
    <t>BHAWANIPATNA</t>
  </si>
  <si>
    <t>PL/JA/27147/21-22</t>
  </si>
  <si>
    <t>120</t>
  </si>
  <si>
    <t>Kindly, verify &amp; confirm within 7 days, else GST will be filed by 20th APRIL , 2022. 
GST to be paid by Consignor under Reverse Charge Mechanism(RCM) as per GST.</t>
  </si>
  <si>
    <t>(RUPEES TWO THOUSAND FORTY ONE ONLY)</t>
  </si>
  <si>
    <t xml:space="preserve">Bill Date: 31/03/2022
Bill NO : INV-54738/21-22
Total Amount: 2041.00
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</si>
</sst>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;[Red]0.00"/>
  </numFmts>
  <fonts count="5">
    <font>
      <sz val="11"/>
      <name val="Calibri"/>
    </font>
    <font>
      <b/>
      <sz val="11"/>
      <name val="Calibri"/>
      <family val="2"/>
    </font>
    <font>
      <b/>
      <sz val="10"/>
      <color rgb="FF000000"/>
      <name val="Kinnari"/>
    </font>
    <font>
      <b/>
      <sz val="11"/>
      <color indexed="8"/>
      <name val="Calibri"/>
      <family val="2"/>
      <scheme val="minor"/>
    </font>
    <font>
      <sz val="10"/>
      <color rgb="FF000000"/>
      <name val="Kinnari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0" fillId="0" borderId="0" xfId="0"/>
    <xf numFmtId="164" fontId="0" fillId="0" borderId="0" xfId="0" applyNumberFormat="1"/>
    <xf numFmtId="2" fontId="0" fillId="0" borderId="0" xfId="0" applyNumberFormat="1"/>
    <xf numFmtId="165" fontId="0" fillId="0" borderId="1" xfId="0" applyNumberFormat="1" applyBorder="1"/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right" vertic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9524</xdr:rowOff>
    </xdr:from>
    <xdr:to>
      <xdr:col>7</xdr:col>
      <xdr:colOff>356152</xdr:colOff>
      <xdr:row>0</xdr:row>
      <xdr:rowOff>1118151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4"/>
          <a:ext cx="4877214" cy="11086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1-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>
        <row r="4">
          <cell r="J4" t="str">
            <v>ATTABIRA</v>
          </cell>
          <cell r="K4">
            <v>110</v>
          </cell>
        </row>
        <row r="5">
          <cell r="J5" t="str">
            <v>BARGAON</v>
          </cell>
          <cell r="K5">
            <v>100</v>
          </cell>
        </row>
        <row r="6">
          <cell r="J6" t="str">
            <v>BARGARH</v>
          </cell>
          <cell r="K6">
            <v>85</v>
          </cell>
        </row>
        <row r="7">
          <cell r="J7" t="str">
            <v>BARPALI</v>
          </cell>
          <cell r="K7">
            <v>110</v>
          </cell>
        </row>
        <row r="8">
          <cell r="J8" t="str">
            <v>BEJEPUR</v>
          </cell>
          <cell r="K8">
            <v>130</v>
          </cell>
        </row>
        <row r="9">
          <cell r="J9" t="str">
            <v>BELPAHAR</v>
          </cell>
          <cell r="K9">
            <v>110</v>
          </cell>
        </row>
        <row r="10">
          <cell r="J10" t="str">
            <v>BHEDEN</v>
          </cell>
          <cell r="K10">
            <v>150</v>
          </cell>
        </row>
        <row r="11">
          <cell r="J11" t="str">
            <v>BOLANGIR</v>
          </cell>
          <cell r="K11">
            <v>80</v>
          </cell>
        </row>
        <row r="12">
          <cell r="J12" t="str">
            <v>BURLA</v>
          </cell>
          <cell r="K12">
            <v>90</v>
          </cell>
        </row>
        <row r="13">
          <cell r="J13" t="str">
            <v>DEOGARH</v>
          </cell>
          <cell r="K13">
            <v>120</v>
          </cell>
        </row>
        <row r="14">
          <cell r="J14" t="str">
            <v>DHANUPALI</v>
          </cell>
          <cell r="K14">
            <v>90</v>
          </cell>
        </row>
        <row r="15">
          <cell r="J15" t="str">
            <v>JHARSUGUDA</v>
          </cell>
          <cell r="K15">
            <v>80</v>
          </cell>
        </row>
        <row r="16">
          <cell r="J16" t="str">
            <v>KANTABANJI</v>
          </cell>
          <cell r="K16">
            <v>120</v>
          </cell>
        </row>
        <row r="17">
          <cell r="J17" t="str">
            <v>KESINGA</v>
          </cell>
          <cell r="K17">
            <v>125</v>
          </cell>
        </row>
        <row r="18">
          <cell r="J18" t="str">
            <v>KHARIAR ROAD</v>
          </cell>
          <cell r="K18">
            <v>130</v>
          </cell>
        </row>
        <row r="19">
          <cell r="J19" t="str">
            <v>KOLABIRA</v>
          </cell>
          <cell r="K19">
            <v>100</v>
          </cell>
        </row>
        <row r="20">
          <cell r="J20" t="str">
            <v>KUCHINDA</v>
          </cell>
          <cell r="K20">
            <v>135</v>
          </cell>
        </row>
        <row r="21">
          <cell r="J21" t="str">
            <v>LAIDA</v>
          </cell>
          <cell r="K21">
            <v>100</v>
          </cell>
        </row>
        <row r="22">
          <cell r="J22" t="str">
            <v>REDHAKHOL</v>
          </cell>
          <cell r="K22">
            <v>120</v>
          </cell>
        </row>
        <row r="23">
          <cell r="J23" t="str">
            <v>SAMBALPUR</v>
          </cell>
          <cell r="K23">
            <v>70</v>
          </cell>
        </row>
        <row r="24">
          <cell r="J24" t="str">
            <v>SONEPUR</v>
          </cell>
          <cell r="K24">
            <v>110</v>
          </cell>
        </row>
        <row r="25">
          <cell r="J25" t="str">
            <v>SUNDERGARH</v>
          </cell>
          <cell r="K25">
            <v>110</v>
          </cell>
        </row>
        <row r="26">
          <cell r="J26" t="str">
            <v>BOUDH</v>
          </cell>
          <cell r="K26">
            <v>120</v>
          </cell>
        </row>
        <row r="27">
          <cell r="J27" t="str">
            <v>HIRAKUD</v>
          </cell>
          <cell r="K27">
            <v>85</v>
          </cell>
        </row>
        <row r="28">
          <cell r="J28" t="str">
            <v>TALCHER</v>
          </cell>
          <cell r="K28">
            <v>85</v>
          </cell>
        </row>
        <row r="29">
          <cell r="J29" t="str">
            <v>BHAWANIPATNA</v>
          </cell>
          <cell r="K29">
            <v>115</v>
          </cell>
        </row>
        <row r="30">
          <cell r="J30" t="str">
            <v>JUNAGARH</v>
          </cell>
          <cell r="K30">
            <v>135</v>
          </cell>
        </row>
        <row r="31">
          <cell r="J31" t="str">
            <v>DHARMAGARH</v>
          </cell>
          <cell r="K31">
            <v>140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zoomScale="115" zoomScaleNormal="115" workbookViewId="0">
      <selection activeCell="O2" sqref="O2"/>
    </sheetView>
  </sheetViews>
  <sheetFormatPr defaultColWidth="8.85546875" defaultRowHeight="15"/>
  <cols>
    <col min="1" max="1" width="4" style="1" bestFit="1" customWidth="1"/>
    <col min="2" max="2" width="10.140625" style="1" bestFit="1" customWidth="1"/>
    <col min="3" max="3" width="16.85546875" style="1" bestFit="1" customWidth="1"/>
    <col min="4" max="4" width="8.5703125" style="1" bestFit="1" customWidth="1"/>
    <col min="5" max="5" width="6.42578125" style="1" bestFit="1" customWidth="1"/>
    <col min="6" max="6" width="15.85546875" style="1" bestFit="1" customWidth="1"/>
    <col min="7" max="7" width="6" style="1" bestFit="1" customWidth="1"/>
    <col min="8" max="8" width="7.140625" style="1" customWidth="1"/>
    <col min="9" max="9" width="6.85546875" style="2" customWidth="1"/>
    <col min="10" max="10" width="8.140625" style="2" customWidth="1"/>
    <col min="11" max="11" width="6.85546875" style="2" customWidth="1"/>
    <col min="12" max="12" width="8.42578125" style="2" bestFit="1" customWidth="1"/>
    <col min="13" max="16384" width="8.85546875" style="1"/>
  </cols>
  <sheetData>
    <row r="1" spans="1:12" ht="90" customHeight="1">
      <c r="A1" s="27"/>
      <c r="B1" s="28"/>
      <c r="C1" s="28"/>
      <c r="D1" s="28"/>
      <c r="E1" s="28"/>
      <c r="F1" s="28"/>
      <c r="G1" s="28"/>
      <c r="H1" s="28"/>
      <c r="I1" s="29" t="s">
        <v>0</v>
      </c>
      <c r="J1" s="30"/>
      <c r="K1" s="30"/>
      <c r="L1" s="30"/>
    </row>
    <row r="2" spans="1:12" ht="79.5" customHeight="1">
      <c r="A2" s="31" t="s">
        <v>14</v>
      </c>
      <c r="B2" s="31"/>
      <c r="C2" s="31"/>
      <c r="D2" s="31"/>
      <c r="E2" s="31"/>
      <c r="F2" s="31"/>
      <c r="G2" s="31"/>
      <c r="H2" s="31"/>
      <c r="I2" s="29" t="s">
        <v>29</v>
      </c>
      <c r="J2" s="30"/>
      <c r="K2" s="30"/>
      <c r="L2" s="30"/>
    </row>
    <row r="3" spans="1:12" ht="15" customHeight="1">
      <c r="A3" s="4" t="s">
        <v>2</v>
      </c>
      <c r="B3" s="5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</row>
    <row r="4" spans="1:12" ht="15" customHeight="1">
      <c r="A4" s="7">
        <v>1</v>
      </c>
      <c r="B4" s="8">
        <v>44628</v>
      </c>
      <c r="C4" s="7" t="s">
        <v>15</v>
      </c>
      <c r="D4" s="7" t="s">
        <v>16</v>
      </c>
      <c r="E4" s="7" t="s">
        <v>17</v>
      </c>
      <c r="F4" s="9" t="s">
        <v>18</v>
      </c>
      <c r="G4" s="7">
        <v>2</v>
      </c>
      <c r="H4" s="14">
        <f>VLOOKUP(F4,'[1]SARASWATI ENT'!$J$4:$K$42,2,FALSE)</f>
        <v>140</v>
      </c>
      <c r="I4" s="14">
        <f>G4*2</f>
        <v>4</v>
      </c>
      <c r="J4" s="14">
        <f>G4*20</f>
        <v>40</v>
      </c>
      <c r="K4" s="14">
        <v>20</v>
      </c>
      <c r="L4" s="14">
        <f>G4*H4+I4+J4+K4</f>
        <v>344</v>
      </c>
    </row>
    <row r="5" spans="1:12" ht="15" customHeight="1">
      <c r="A5" s="15">
        <v>2</v>
      </c>
      <c r="B5" s="16">
        <v>44629</v>
      </c>
      <c r="C5" s="15" t="s">
        <v>19</v>
      </c>
      <c r="D5" s="15" t="s">
        <v>20</v>
      </c>
      <c r="E5" s="7" t="s">
        <v>17</v>
      </c>
      <c r="F5" s="17" t="s">
        <v>21</v>
      </c>
      <c r="G5" s="18">
        <v>4</v>
      </c>
      <c r="H5" s="14">
        <f>VLOOKUP(F5,'[1]SARASWATI ENT'!$J$4:$K$42,2,FALSE)</f>
        <v>135</v>
      </c>
      <c r="I5" s="14">
        <f t="shared" ref="I5:I7" si="0">G5*2</f>
        <v>8</v>
      </c>
      <c r="J5" s="14">
        <f t="shared" ref="J5:J7" si="1">G5*20</f>
        <v>80</v>
      </c>
      <c r="K5" s="14">
        <v>20</v>
      </c>
      <c r="L5" s="14">
        <f t="shared" ref="L5:L7" si="2">G5*H5+I5+J5+K5</f>
        <v>648</v>
      </c>
    </row>
    <row r="6" spans="1:12" ht="15" customHeight="1">
      <c r="A6" s="19">
        <v>3</v>
      </c>
      <c r="B6" s="20">
        <v>44629</v>
      </c>
      <c r="C6" s="19" t="s">
        <v>22</v>
      </c>
      <c r="D6" s="19" t="s">
        <v>23</v>
      </c>
      <c r="E6" s="7" t="s">
        <v>17</v>
      </c>
      <c r="F6" s="21" t="s">
        <v>24</v>
      </c>
      <c r="G6" s="22">
        <v>5</v>
      </c>
      <c r="H6" s="14">
        <f>VLOOKUP(F6,'[1]SARASWATI ENT'!$J$4:$K$42,2,FALSE)</f>
        <v>115</v>
      </c>
      <c r="I6" s="14">
        <f t="shared" si="0"/>
        <v>10</v>
      </c>
      <c r="J6" s="14">
        <f t="shared" si="1"/>
        <v>100</v>
      </c>
      <c r="K6" s="14">
        <v>20</v>
      </c>
      <c r="L6" s="14">
        <f t="shared" si="2"/>
        <v>705</v>
      </c>
    </row>
    <row r="7" spans="1:12" ht="15" customHeight="1">
      <c r="A7" s="19">
        <v>4</v>
      </c>
      <c r="B7" s="20">
        <v>44629</v>
      </c>
      <c r="C7" s="19" t="s">
        <v>25</v>
      </c>
      <c r="D7" s="19" t="s">
        <v>26</v>
      </c>
      <c r="E7" s="7" t="s">
        <v>17</v>
      </c>
      <c r="F7" s="21" t="s">
        <v>18</v>
      </c>
      <c r="G7" s="22">
        <v>2</v>
      </c>
      <c r="H7" s="14">
        <f>VLOOKUP(F7,'[1]SARASWATI ENT'!$J$4:$K$42,2,FALSE)</f>
        <v>140</v>
      </c>
      <c r="I7" s="14">
        <f t="shared" si="0"/>
        <v>4</v>
      </c>
      <c r="J7" s="14">
        <f t="shared" si="1"/>
        <v>40</v>
      </c>
      <c r="K7" s="14">
        <v>20</v>
      </c>
      <c r="L7" s="14">
        <f t="shared" si="2"/>
        <v>344</v>
      </c>
    </row>
    <row r="8" spans="1:12" s="3" customFormat="1">
      <c r="A8" s="26" t="s">
        <v>28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10">
        <f>SUM(L4:L7)</f>
        <v>2041</v>
      </c>
    </row>
    <row r="9" spans="1:12">
      <c r="A9" s="11"/>
      <c r="B9" s="12"/>
      <c r="C9" s="11"/>
      <c r="D9" s="11"/>
      <c r="E9" s="11"/>
      <c r="F9" s="11"/>
      <c r="G9" s="23">
        <f>SUM(G4:G7)</f>
        <v>13</v>
      </c>
      <c r="H9" s="13"/>
      <c r="I9" s="13"/>
      <c r="J9" s="13"/>
      <c r="K9" s="13"/>
      <c r="L9" s="13"/>
    </row>
    <row r="10" spans="1:12" s="3" customFormat="1" ht="30" customHeight="1">
      <c r="A10" s="24" t="s">
        <v>27</v>
      </c>
      <c r="B10" s="24"/>
      <c r="C10" s="24"/>
      <c r="D10" s="24"/>
      <c r="E10" s="24"/>
      <c r="F10" s="24"/>
      <c r="G10" s="24"/>
      <c r="H10" s="24"/>
      <c r="I10" s="25"/>
      <c r="J10" s="25"/>
      <c r="K10" s="25"/>
      <c r="L10" s="25"/>
    </row>
    <row r="11" spans="1:12" s="3" customFormat="1" ht="30" customHeight="1">
      <c r="A11" s="24" t="s">
        <v>1</v>
      </c>
      <c r="B11" s="24"/>
      <c r="C11" s="24"/>
      <c r="D11" s="24"/>
      <c r="E11" s="24"/>
      <c r="F11" s="24"/>
      <c r="G11" s="24"/>
      <c r="H11" s="24"/>
      <c r="I11" s="25"/>
      <c r="J11" s="25"/>
      <c r="K11" s="25"/>
      <c r="L11" s="25"/>
    </row>
  </sheetData>
  <mergeCells count="7">
    <mergeCell ref="A10:L10"/>
    <mergeCell ref="A11:L11"/>
    <mergeCell ref="A8:K8"/>
    <mergeCell ref="A1:H1"/>
    <mergeCell ref="I1:L1"/>
    <mergeCell ref="A2:H2"/>
    <mergeCell ref="I2:L2"/>
  </mergeCells>
  <pageMargins left="0.18" right="0.16" top="0.75" bottom="0.75" header="0.3" footer="0.3"/>
  <pageSetup scale="9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PRAGATI LOGISTICS</cp:lastModifiedBy>
  <cp:lastPrinted>2022-04-12T10:49:02Z</cp:lastPrinted>
  <dcterms:created xsi:type="dcterms:W3CDTF">2022-03-21T12:08:54Z</dcterms:created>
  <dcterms:modified xsi:type="dcterms:W3CDTF">2022-04-12T10:49:03Z</dcterms:modified>
</cp:coreProperties>
</file>