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10"/>
  <c r="I11"/>
  <c r="I12"/>
  <c r="I4"/>
  <c r="H11"/>
  <c r="H8"/>
  <c r="H6"/>
  <c r="H5"/>
  <c r="H4"/>
</calcChain>
</file>

<file path=xl/sharedStrings.xml><?xml version="1.0" encoding="utf-8"?>
<sst xmlns="http://schemas.openxmlformats.org/spreadsheetml/2006/main" count="62" uniqueCount="50">
  <si>
    <t>17/12/2025</t>
  </si>
  <si>
    <t>11</t>
  </si>
  <si>
    <t>20/12/2025</t>
  </si>
  <si>
    <t>10</t>
  </si>
  <si>
    <t>19/12/2025</t>
  </si>
  <si>
    <t>23/12/2025</t>
  </si>
  <si>
    <t>16</t>
  </si>
  <si>
    <t>05/12/2025</t>
  </si>
  <si>
    <t>366</t>
  </si>
  <si>
    <t>15/12/2025</t>
  </si>
  <si>
    <t>380</t>
  </si>
  <si>
    <t>14</t>
  </si>
  <si>
    <t>30/12/2025</t>
  </si>
  <si>
    <t>401</t>
  </si>
  <si>
    <t>402</t>
  </si>
  <si>
    <t>17</t>
  </si>
  <si>
    <t>DO/13585</t>
  </si>
  <si>
    <t>DO/13714</t>
  </si>
  <si>
    <t>DO/13815</t>
  </si>
  <si>
    <t>JA/15546</t>
  </si>
  <si>
    <t>MA/09575</t>
  </si>
  <si>
    <t>MA/09721</t>
  </si>
  <si>
    <t>MA/10050</t>
  </si>
  <si>
    <t>MA/10065</t>
  </si>
  <si>
    <t>MA/10087</t>
  </si>
  <si>
    <t>NIALI</t>
  </si>
  <si>
    <t>MACHHAGAON</t>
  </si>
  <si>
    <t>MANGALPUR</t>
  </si>
  <si>
    <t>JHARSUGUDA</t>
  </si>
  <si>
    <t>JALESWAR</t>
  </si>
  <si>
    <t>JUNAGARH</t>
  </si>
  <si>
    <t>ROURKELA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</si>
  <si>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</si>
  <si>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</si>
  <si>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</si>
  <si>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</si>
  <si>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</si>
  <si>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</si>
  <si>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</si>
  <si>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</si>
  <si>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</si>
  <si>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</si>
  <si>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</si>
  <si>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</si>
  <si>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</si>
  <si>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JALAN TRADING CO
Address:shyamsundar bhawsinka building 728,1st floor cantonment road,CTC-753001 ODISHAmo-9438746232,7978712713
GST No:21ADLPJ1476H1ZP
</t>
  </si>
  <si>
    <t>Thanking you for your business.
PRAGATI LOGISTICS</t>
  </si>
  <si>
    <t>Kindly, verify &amp; confirm within 7 days, else GST will be filed by 20th DEC,2025
GST to be paid by Consignor under Reverse Charge Mechanism(RCM) as per GST.</t>
  </si>
  <si>
    <t xml:space="preserve">Bill Date: 31/12/2025
Bill NO : 23114
Total Amount: 6056.00
</t>
  </si>
  <si>
    <t>(RUPEES SIX THOUSAND FIFTY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</si>
</sst>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57150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SimpleQuotation-Data-JALAN%20TRADING%20CO_export_176776462263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3">
          <cell r="D3" t="str">
            <v>JAGATSINGHPUR</v>
          </cell>
          <cell r="E3">
            <v>53.9</v>
          </cell>
        </row>
        <row r="4">
          <cell r="D4" t="str">
            <v>DHENKANAL</v>
          </cell>
          <cell r="E4">
            <v>49.5</v>
          </cell>
        </row>
        <row r="5">
          <cell r="D5" t="str">
            <v>BHADRAK</v>
          </cell>
          <cell r="E5">
            <v>53.9</v>
          </cell>
        </row>
        <row r="6">
          <cell r="D6" t="str">
            <v>JATNI</v>
          </cell>
          <cell r="E6">
            <v>49.5</v>
          </cell>
        </row>
        <row r="7">
          <cell r="D7" t="str">
            <v>PURI</v>
          </cell>
          <cell r="E7">
            <v>59.4</v>
          </cell>
        </row>
        <row r="8">
          <cell r="D8" t="str">
            <v>KHURDA</v>
          </cell>
          <cell r="E8">
            <v>55</v>
          </cell>
        </row>
        <row r="9">
          <cell r="D9" t="str">
            <v>NAYAGARH</v>
          </cell>
          <cell r="E9">
            <v>49.5</v>
          </cell>
        </row>
        <row r="10">
          <cell r="D10" t="str">
            <v>ANGUL</v>
          </cell>
          <cell r="E10">
            <v>53.9</v>
          </cell>
        </row>
        <row r="11">
          <cell r="D11" t="str">
            <v>BALASORE</v>
          </cell>
          <cell r="E11">
            <v>53.9</v>
          </cell>
        </row>
        <row r="12">
          <cell r="D12" t="str">
            <v>KENDRAPARA</v>
          </cell>
          <cell r="E12">
            <v>53.9</v>
          </cell>
        </row>
        <row r="13">
          <cell r="D13" t="str">
            <v>MARSHAGHAI</v>
          </cell>
          <cell r="E13">
            <v>52.8</v>
          </cell>
        </row>
        <row r="14">
          <cell r="D14" t="str">
            <v>KEONJHAR</v>
          </cell>
          <cell r="E14">
            <v>60.5</v>
          </cell>
        </row>
        <row r="15">
          <cell r="D15" t="str">
            <v>JAJPUR ROAD</v>
          </cell>
          <cell r="E15">
            <v>55</v>
          </cell>
        </row>
        <row r="16">
          <cell r="D16" t="str">
            <v>BHUBANESWAR</v>
          </cell>
          <cell r="E16">
            <v>42.9</v>
          </cell>
        </row>
        <row r="17">
          <cell r="D17" t="str">
            <v>PANIKOILI</v>
          </cell>
          <cell r="E17">
            <v>55</v>
          </cell>
        </row>
        <row r="18">
          <cell r="D18" t="str">
            <v>JALESWAR</v>
          </cell>
          <cell r="E18">
            <v>60</v>
          </cell>
        </row>
        <row r="19">
          <cell r="D19" t="str">
            <v>BARIPADA</v>
          </cell>
          <cell r="E19">
            <v>60.5</v>
          </cell>
        </row>
        <row r="20">
          <cell r="D20" t="str">
            <v>BARAGARH</v>
          </cell>
          <cell r="E20">
            <v>60</v>
          </cell>
        </row>
        <row r="21">
          <cell r="D21" t="str">
            <v>KARANJIA</v>
          </cell>
          <cell r="E21">
            <v>88</v>
          </cell>
        </row>
        <row r="22">
          <cell r="D22" t="str">
            <v>PHULBANI</v>
          </cell>
          <cell r="E22">
            <v>77</v>
          </cell>
        </row>
        <row r="23">
          <cell r="D23" t="str">
            <v>ANANDAPUR</v>
          </cell>
          <cell r="E23">
            <v>60.5</v>
          </cell>
        </row>
        <row r="24">
          <cell r="D24" t="str">
            <v>CHANDIKHOL</v>
          </cell>
          <cell r="E24">
            <v>42.9</v>
          </cell>
        </row>
        <row r="25">
          <cell r="D25" t="str">
            <v>BOUDH</v>
          </cell>
          <cell r="E25">
            <v>93.5</v>
          </cell>
        </row>
        <row r="26">
          <cell r="D26" t="str">
            <v>SALIPUR</v>
          </cell>
          <cell r="E26">
            <v>49.5</v>
          </cell>
        </row>
        <row r="27">
          <cell r="D27" t="str">
            <v>BARI</v>
          </cell>
          <cell r="E27">
            <v>60.5</v>
          </cell>
        </row>
        <row r="28">
          <cell r="D28" t="str">
            <v>BALUGAON</v>
          </cell>
          <cell r="E28">
            <v>59.4</v>
          </cell>
        </row>
        <row r="29">
          <cell r="D29" t="str">
            <v>BHAWANIPATNA</v>
          </cell>
          <cell r="E29">
            <v>88</v>
          </cell>
        </row>
        <row r="30">
          <cell r="D30" t="str">
            <v>TALCHER</v>
          </cell>
          <cell r="E30">
            <v>49.5</v>
          </cell>
        </row>
        <row r="31">
          <cell r="D31" t="str">
            <v>JHARSUGUDA</v>
          </cell>
          <cell r="E31">
            <v>60</v>
          </cell>
        </row>
        <row r="32">
          <cell r="D32" t="str">
            <v>SORO</v>
          </cell>
          <cell r="E32">
            <v>49.5</v>
          </cell>
        </row>
        <row r="33">
          <cell r="D33" t="str">
            <v>PATTAMUNDAI</v>
          </cell>
          <cell r="E33">
            <v>49.5</v>
          </cell>
        </row>
        <row r="34">
          <cell r="D34" t="str">
            <v>GUNUPUR</v>
          </cell>
          <cell r="E34">
            <v>88</v>
          </cell>
        </row>
        <row r="35">
          <cell r="D35" t="str">
            <v xml:space="preserve">PARALAKHEMUNDI </v>
          </cell>
          <cell r="E35">
            <v>88</v>
          </cell>
        </row>
        <row r="36">
          <cell r="D36" t="str">
            <v>KHARIAR ROAD</v>
          </cell>
          <cell r="E36">
            <v>99</v>
          </cell>
        </row>
        <row r="37">
          <cell r="D37" t="str">
            <v>DUBURI</v>
          </cell>
          <cell r="E37">
            <v>49.5</v>
          </cell>
        </row>
        <row r="38">
          <cell r="D38" t="str">
            <v>PARADEEP</v>
          </cell>
          <cell r="E38">
            <v>49.5</v>
          </cell>
        </row>
        <row r="39">
          <cell r="D39" t="str">
            <v>ROURKELA</v>
          </cell>
          <cell r="E39">
            <v>77</v>
          </cell>
        </row>
        <row r="40">
          <cell r="D40" t="str">
            <v>SAMBALPUR</v>
          </cell>
          <cell r="E40">
            <v>60</v>
          </cell>
        </row>
        <row r="41">
          <cell r="D41" t="str">
            <v>BERHAMPUR</v>
          </cell>
          <cell r="E41">
            <v>86</v>
          </cell>
        </row>
        <row r="42">
          <cell r="D42" t="str">
            <v>nuapada tlc</v>
          </cell>
          <cell r="E42">
            <v>50</v>
          </cell>
        </row>
        <row r="43">
          <cell r="D43" t="str">
            <v>NIALI</v>
          </cell>
          <cell r="E43">
            <v>50</v>
          </cell>
        </row>
        <row r="44">
          <cell r="D44" t="str">
            <v>JUNAGARH</v>
          </cell>
          <cell r="E44" t="str">
            <v/>
          </cell>
        </row>
        <row r="45">
          <cell r="D45" t="str">
            <v>MACHHAGAON</v>
          </cell>
          <cell r="E45">
            <v>90</v>
          </cell>
        </row>
        <row r="46">
          <cell r="D46" t="str">
            <v>MANGALPUR</v>
          </cell>
          <cell r="E4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44</v>
      </c>
      <c r="I1" s="10"/>
      <c r="J1" s="10"/>
      <c r="K1" s="10"/>
    </row>
    <row r="2" spans="1:11" s="1" customFormat="1" ht="88.5" customHeight="1">
      <c r="A2" s="7" t="s">
        <v>45</v>
      </c>
      <c r="B2" s="8"/>
      <c r="C2" s="8"/>
      <c r="D2" s="8"/>
      <c r="E2" s="8"/>
      <c r="F2" s="8"/>
      <c r="G2" s="9"/>
      <c r="H2" s="10" t="s">
        <v>48</v>
      </c>
      <c r="I2" s="10"/>
      <c r="J2" s="10"/>
      <c r="K2" s="10"/>
    </row>
    <row r="3" spans="1:11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</row>
    <row r="4" spans="1:11">
      <c r="A4" s="2">
        <v>1</v>
      </c>
      <c r="B4" s="2" t="s">
        <v>7</v>
      </c>
      <c r="C4" s="2" t="s">
        <v>19</v>
      </c>
      <c r="D4" s="2" t="s">
        <v>8</v>
      </c>
      <c r="E4" s="4" t="s">
        <v>32</v>
      </c>
      <c r="F4" s="2" t="s">
        <v>28</v>
      </c>
      <c r="G4" s="2">
        <v>11</v>
      </c>
      <c r="H4" s="18">
        <f>VLOOKUP(F4,[1]data!$D$3:$E$46,2,FALSE)</f>
        <v>60</v>
      </c>
      <c r="I4" s="18">
        <f>G4*12</f>
        <v>132</v>
      </c>
      <c r="J4" s="18">
        <v>30</v>
      </c>
      <c r="K4" s="18">
        <f>G4*H4+I4+J4</f>
        <v>822</v>
      </c>
    </row>
    <row r="5" spans="1:11">
      <c r="A5" s="2">
        <v>2</v>
      </c>
      <c r="B5" s="2" t="s">
        <v>9</v>
      </c>
      <c r="C5" s="2" t="s">
        <v>20</v>
      </c>
      <c r="D5" s="2" t="s">
        <v>10</v>
      </c>
      <c r="E5" s="4" t="s">
        <v>32</v>
      </c>
      <c r="F5" s="2" t="s">
        <v>29</v>
      </c>
      <c r="G5" s="2">
        <v>4</v>
      </c>
      <c r="H5" s="18">
        <f>VLOOKUP(F5,[1]data!$D$3:$E$46,2,FALSE)</f>
        <v>60</v>
      </c>
      <c r="I5" s="18">
        <f t="shared" ref="I5:I12" si="0">G5*12</f>
        <v>48</v>
      </c>
      <c r="J5" s="18">
        <v>30</v>
      </c>
      <c r="K5" s="18">
        <f t="shared" ref="K5:K12" si="1">G5*H5+I5+J5</f>
        <v>318</v>
      </c>
    </row>
    <row r="6" spans="1:11">
      <c r="A6" s="2">
        <v>3</v>
      </c>
      <c r="B6" s="2" t="s">
        <v>0</v>
      </c>
      <c r="C6" s="2" t="s">
        <v>16</v>
      </c>
      <c r="D6" s="2" t="s">
        <v>1</v>
      </c>
      <c r="E6" s="4" t="s">
        <v>32</v>
      </c>
      <c r="F6" s="2" t="s">
        <v>25</v>
      </c>
      <c r="G6" s="2">
        <v>8</v>
      </c>
      <c r="H6" s="18">
        <f>VLOOKUP(F6,[1]data!$D$3:$E$46,2,FALSE)</f>
        <v>50</v>
      </c>
      <c r="I6" s="18">
        <f t="shared" si="0"/>
        <v>96</v>
      </c>
      <c r="J6" s="18">
        <v>30</v>
      </c>
      <c r="K6" s="18">
        <f t="shared" si="1"/>
        <v>526</v>
      </c>
    </row>
    <row r="7" spans="1:11">
      <c r="A7" s="2">
        <v>4</v>
      </c>
      <c r="B7" s="2" t="s">
        <v>4</v>
      </c>
      <c r="C7" s="2" t="s">
        <v>21</v>
      </c>
      <c r="D7" s="2" t="s">
        <v>11</v>
      </c>
      <c r="E7" s="4" t="s">
        <v>32</v>
      </c>
      <c r="F7" s="2" t="s">
        <v>30</v>
      </c>
      <c r="G7" s="2">
        <v>8</v>
      </c>
      <c r="H7" s="18">
        <v>150</v>
      </c>
      <c r="I7" s="18">
        <f t="shared" si="0"/>
        <v>96</v>
      </c>
      <c r="J7" s="18">
        <v>30</v>
      </c>
      <c r="K7" s="18">
        <f t="shared" si="1"/>
        <v>1326</v>
      </c>
    </row>
    <row r="8" spans="1:11">
      <c r="A8" s="2">
        <v>5</v>
      </c>
      <c r="B8" s="2" t="s">
        <v>2</v>
      </c>
      <c r="C8" s="2" t="s">
        <v>17</v>
      </c>
      <c r="D8" s="2" t="s">
        <v>3</v>
      </c>
      <c r="E8" s="4" t="s">
        <v>32</v>
      </c>
      <c r="F8" s="2" t="s">
        <v>26</v>
      </c>
      <c r="G8" s="2">
        <v>8</v>
      </c>
      <c r="H8" s="18">
        <f>VLOOKUP(F8,[1]data!$D$3:$E$46,2,FALSE)</f>
        <v>90</v>
      </c>
      <c r="I8" s="18">
        <f t="shared" si="0"/>
        <v>96</v>
      </c>
      <c r="J8" s="18">
        <v>30</v>
      </c>
      <c r="K8" s="18">
        <f t="shared" si="1"/>
        <v>846</v>
      </c>
    </row>
    <row r="9" spans="1:11">
      <c r="A9" s="2">
        <v>6</v>
      </c>
      <c r="B9" s="2" t="s">
        <v>5</v>
      </c>
      <c r="C9" s="2" t="s">
        <v>18</v>
      </c>
      <c r="D9" s="2" t="s">
        <v>6</v>
      </c>
      <c r="E9" s="4" t="s">
        <v>32</v>
      </c>
      <c r="F9" s="2" t="s">
        <v>27</v>
      </c>
      <c r="G9" s="2">
        <v>7</v>
      </c>
      <c r="H9" s="18">
        <v>100</v>
      </c>
      <c r="I9" s="18">
        <v>140</v>
      </c>
      <c r="J9" s="18">
        <v>30</v>
      </c>
      <c r="K9" s="18">
        <f t="shared" si="1"/>
        <v>870</v>
      </c>
    </row>
    <row r="10" spans="1:11">
      <c r="A10" s="2">
        <v>7</v>
      </c>
      <c r="B10" s="2" t="s">
        <v>12</v>
      </c>
      <c r="C10" s="2" t="s">
        <v>22</v>
      </c>
      <c r="D10" s="2" t="s">
        <v>13</v>
      </c>
      <c r="E10" s="4" t="s">
        <v>32</v>
      </c>
      <c r="F10" s="2" t="s">
        <v>28</v>
      </c>
      <c r="G10" s="2">
        <v>6</v>
      </c>
      <c r="H10" s="18">
        <v>60</v>
      </c>
      <c r="I10" s="18">
        <f t="shared" si="0"/>
        <v>72</v>
      </c>
      <c r="J10" s="18">
        <v>30</v>
      </c>
      <c r="K10" s="18">
        <f t="shared" si="1"/>
        <v>462</v>
      </c>
    </row>
    <row r="11" spans="1:11">
      <c r="A11" s="2">
        <v>8</v>
      </c>
      <c r="B11" s="2" t="s">
        <v>12</v>
      </c>
      <c r="C11" s="2" t="s">
        <v>23</v>
      </c>
      <c r="D11" s="2" t="s">
        <v>14</v>
      </c>
      <c r="E11" s="4" t="s">
        <v>32</v>
      </c>
      <c r="F11" s="2" t="s">
        <v>31</v>
      </c>
      <c r="G11" s="2">
        <v>2</v>
      </c>
      <c r="H11" s="18">
        <f>VLOOKUP(F11,[1]data!$D$3:$E$46,2,FALSE)</f>
        <v>77</v>
      </c>
      <c r="I11" s="18">
        <f t="shared" si="0"/>
        <v>24</v>
      </c>
      <c r="J11" s="18">
        <v>30</v>
      </c>
      <c r="K11" s="18">
        <f t="shared" si="1"/>
        <v>208</v>
      </c>
    </row>
    <row r="12" spans="1:11">
      <c r="A12" s="2">
        <v>9</v>
      </c>
      <c r="B12" s="2" t="s">
        <v>12</v>
      </c>
      <c r="C12" s="2" t="s">
        <v>24</v>
      </c>
      <c r="D12" s="2" t="s">
        <v>15</v>
      </c>
      <c r="E12" s="4" t="s">
        <v>32</v>
      </c>
      <c r="F12" s="2" t="s">
        <v>30</v>
      </c>
      <c r="G12" s="2">
        <v>4</v>
      </c>
      <c r="H12" s="18">
        <v>150</v>
      </c>
      <c r="I12" s="18">
        <f t="shared" si="0"/>
        <v>48</v>
      </c>
      <c r="J12" s="18">
        <v>30</v>
      </c>
      <c r="K12" s="18">
        <f t="shared" si="1"/>
        <v>678</v>
      </c>
    </row>
    <row r="13" spans="1:11" s="16" customFormat="1">
      <c r="A13" s="11" t="s">
        <v>49</v>
      </c>
      <c r="B13" s="12"/>
      <c r="C13" s="12"/>
      <c r="D13" s="12"/>
      <c r="E13" s="12"/>
      <c r="F13" s="12"/>
      <c r="G13" s="13"/>
      <c r="H13" s="13"/>
      <c r="I13" s="13"/>
      <c r="J13" s="14"/>
      <c r="K13" s="15">
        <f>ROUND(SUM(K4:K12),0)</f>
        <v>6056</v>
      </c>
    </row>
    <row r="14" spans="1:11" s="16" customFormat="1" ht="30" customHeight="1">
      <c r="A14" s="3" t="s">
        <v>47</v>
      </c>
      <c r="B14" s="3"/>
      <c r="C14" s="3"/>
      <c r="D14" s="3"/>
      <c r="E14" s="3"/>
      <c r="F14" s="3"/>
      <c r="G14" s="17"/>
      <c r="H14" s="17"/>
      <c r="I14" s="17"/>
      <c r="J14" s="17"/>
      <c r="K14" s="17"/>
    </row>
    <row r="15" spans="1:11" s="16" customFormat="1" ht="30" customHeight="1">
      <c r="A15" s="3" t="s">
        <v>46</v>
      </c>
      <c r="B15" s="3"/>
      <c r="C15" s="3"/>
      <c r="D15" s="3"/>
      <c r="E15" s="3"/>
      <c r="F15" s="3"/>
      <c r="G15" s="17"/>
      <c r="H15" s="17"/>
      <c r="I15" s="17"/>
      <c r="J15" s="17"/>
      <c r="K15" s="17"/>
    </row>
  </sheetData>
  <sortState ref="B2:G10">
    <sortCondition ref="B2"/>
  </sortState>
  <mergeCells count="7">
    <mergeCell ref="A13:J13"/>
    <mergeCell ref="A14:K14"/>
    <mergeCell ref="A15:K15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2026-01-07T05:49:57Z</dcterms:created>
  <dcterms:modified xsi:type="dcterms:W3CDTF">2026-01-07T05:49:59Z</dcterms:modified>
</cp:coreProperties>
</file>