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13" i="1" l="1"/>
  <c r="I11" i="1"/>
  <c r="K11" i="1" s="1"/>
  <c r="I10" i="1"/>
  <c r="K10" i="1" s="1"/>
  <c r="I9" i="1"/>
  <c r="K9" i="1" s="1"/>
  <c r="I8" i="1"/>
  <c r="K8" i="1" s="1"/>
  <c r="I7" i="1"/>
  <c r="K7" i="1" s="1"/>
  <c r="I6" i="1"/>
  <c r="K6" i="1" s="1"/>
  <c r="I5" i="1"/>
  <c r="K5" i="1" s="1"/>
  <c r="K12" i="1" l="1"/>
</calcChain>
</file>

<file path=xl/sharedStrings.xml><?xml version="1.0" encoding="utf-8"?>
<sst xmlns="http://schemas.openxmlformats.org/spreadsheetml/2006/main" count="51" uniqueCount="41">
  <si>
    <t>Thanking you for your business.
PRAGATI LOGISTICS</t>
  </si>
  <si>
    <t>JHARSUGUDA</t>
  </si>
  <si>
    <t>BALASORE</t>
  </si>
  <si>
    <t>DATE</t>
  </si>
  <si>
    <t>FROM</t>
  </si>
  <si>
    <t>DESTINATION</t>
  </si>
  <si>
    <t>CASE</t>
  </si>
  <si>
    <t>RATE</t>
  </si>
  <si>
    <t>CTC</t>
  </si>
  <si>
    <t>SL.</t>
  </si>
  <si>
    <t>LR NO.</t>
  </si>
  <si>
    <t>LR CH.</t>
  </si>
  <si>
    <t>AMT.</t>
  </si>
  <si>
    <t>INV. NO.</t>
  </si>
  <si>
    <t>INVOICE
PRAGATI LOGISTICS,
SAMANTA SAHI 
KHUNTIA LANE,8984191006
GST No:21AGHPB9356M1Z9</t>
  </si>
  <si>
    <t>BALIGUDA</t>
  </si>
  <si>
    <t xml:space="preserve">
To,
M S LOGISTICS
C/O : LOTTE INDIA CORPORATION
Address: H NO 1048/A, COLLEGE SQURE,
GANDARPUR, CUTTACK-753003 ODISHA,8936847870
GST No: 21ABFFM8448Q1ZO
</t>
  </si>
  <si>
    <t>KANTABANJI</t>
  </si>
  <si>
    <t>Kindly, verify &amp; confirm within 7 days, else GST will be filed by 20th NOV, 2025. 
GST to be paid by Consignor under Reverse Charge Mechanism(RCM) as per GST.</t>
  </si>
  <si>
    <t>04/10/2025</t>
  </si>
  <si>
    <t>PL/JA/12077</t>
  </si>
  <si>
    <t>1834</t>
  </si>
  <si>
    <t>08/10/2025</t>
  </si>
  <si>
    <t>PL/JA/12165</t>
  </si>
  <si>
    <t>1873</t>
  </si>
  <si>
    <t>11/10/2025</t>
  </si>
  <si>
    <t>PL/JA/12385</t>
  </si>
  <si>
    <t>1902</t>
  </si>
  <si>
    <t>PL/JA/12448</t>
  </si>
  <si>
    <t>4815</t>
  </si>
  <si>
    <t>14/10/2025</t>
  </si>
  <si>
    <t>PL/JA/12553</t>
  </si>
  <si>
    <t>1934</t>
  </si>
  <si>
    <t>23/10/2025</t>
  </si>
  <si>
    <t>PL/JA/12958</t>
  </si>
  <si>
    <t>1993</t>
  </si>
  <si>
    <t>27/10/2025</t>
  </si>
  <si>
    <t>PL/JA/13127</t>
  </si>
  <si>
    <t>2015</t>
  </si>
  <si>
    <t>(RUPEES FIFTY FOUR THOUSAND SIXTY NINE ONLY)</t>
  </si>
  <si>
    <t xml:space="preserve">Bill Date: 31/10/2025
Bill NO : 19317
Total Amount:  54069.00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</si>
</sst>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2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923925</xdr:colOff>
      <xdr:row>1</xdr:row>
      <xdr:rowOff>1076325</xdr:rowOff>
    </xdr:to>
    <xdr:pic>
      <xdr:nvPicPr>
        <xdr:cNvPr id="3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057650" cy="10763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>
        <row r="3">
          <cell r="C3" t="str">
            <v>ATHGARH</v>
          </cell>
        </row>
        <row r="4">
          <cell r="C4" t="str">
            <v>BANAMALIPUR</v>
          </cell>
        </row>
        <row r="5">
          <cell r="C5" t="str">
            <v>BANKI</v>
          </cell>
        </row>
        <row r="6">
          <cell r="C6" t="str">
            <v>BARIPADA</v>
          </cell>
        </row>
        <row r="7">
          <cell r="C7" t="str">
            <v>BHADRAK</v>
          </cell>
        </row>
        <row r="8">
          <cell r="C8" t="str">
            <v>DHENKANAL</v>
          </cell>
        </row>
        <row r="9">
          <cell r="C9" t="str">
            <v>JAJPUR TOWN</v>
          </cell>
        </row>
        <row r="10">
          <cell r="C10" t="str">
            <v>JATNI</v>
          </cell>
        </row>
        <row r="11">
          <cell r="C11" t="str">
            <v>KEONJHAR</v>
          </cell>
        </row>
        <row r="12">
          <cell r="C12" t="str">
            <v>KHURDA</v>
          </cell>
        </row>
        <row r="13">
          <cell r="C13" t="str">
            <v>NARSINGHPUR</v>
          </cell>
        </row>
        <row r="14">
          <cell r="C14" t="str">
            <v>NAYAGARH</v>
          </cell>
          <cell r="D14">
            <v>30</v>
          </cell>
        </row>
        <row r="15">
          <cell r="C15" t="str">
            <v>NIRAKARPUR</v>
          </cell>
        </row>
        <row r="16">
          <cell r="C16" t="str">
            <v>PIPILI</v>
          </cell>
        </row>
        <row r="17">
          <cell r="C17" t="str">
            <v>PURI</v>
          </cell>
        </row>
        <row r="18">
          <cell r="C18" t="str">
            <v>TIRTOL</v>
          </cell>
        </row>
        <row r="19">
          <cell r="C19" t="str">
            <v>TANGI</v>
          </cell>
        </row>
        <row r="20">
          <cell r="C20" t="str">
            <v>PARADEEP</v>
          </cell>
        </row>
        <row r="21">
          <cell r="C21" t="str">
            <v>BALASORE</v>
          </cell>
          <cell r="D21">
            <v>25</v>
          </cell>
        </row>
        <row r="22">
          <cell r="C22" t="str">
            <v>KAKATPUR</v>
          </cell>
        </row>
        <row r="23">
          <cell r="C23" t="str">
            <v>KAMAKHYANAGAR</v>
          </cell>
        </row>
        <row r="24">
          <cell r="C24" t="str">
            <v>KERENDA</v>
          </cell>
        </row>
        <row r="25">
          <cell r="C25" t="str">
            <v>CHANDOL</v>
          </cell>
        </row>
        <row r="26">
          <cell r="C26" t="str">
            <v>CHANDIKHOL</v>
          </cell>
        </row>
        <row r="27">
          <cell r="C27" t="str">
            <v>ITAMATI</v>
          </cell>
          <cell r="D27">
            <v>30</v>
          </cell>
        </row>
        <row r="28">
          <cell r="C28" t="str">
            <v>NIMAPARA</v>
          </cell>
        </row>
        <row r="29">
          <cell r="C29" t="str">
            <v>BALUGAON</v>
          </cell>
        </row>
        <row r="30">
          <cell r="C30" t="str">
            <v>TALCHER</v>
          </cell>
        </row>
        <row r="31">
          <cell r="C31" t="str">
            <v>JALESWAR</v>
          </cell>
        </row>
        <row r="32">
          <cell r="C32" t="str">
            <v>JAGATSINGHPUR</v>
          </cell>
        </row>
        <row r="33">
          <cell r="C33" t="str">
            <v>BERHAMPUR</v>
          </cell>
        </row>
        <row r="34">
          <cell r="C34" t="str">
            <v>ANGUL</v>
          </cell>
        </row>
        <row r="35">
          <cell r="C35" t="str">
            <v>JAJPUR ROAD</v>
          </cell>
        </row>
        <row r="36">
          <cell r="C36" t="str">
            <v>KUCHINDA</v>
          </cell>
          <cell r="D36">
            <v>45</v>
          </cell>
        </row>
        <row r="37">
          <cell r="C37" t="str">
            <v>KANTABANJI</v>
          </cell>
          <cell r="D37">
            <v>43</v>
          </cell>
        </row>
        <row r="38">
          <cell r="C38" t="str">
            <v>G UDAYAGIRI</v>
          </cell>
          <cell r="D38">
            <v>50</v>
          </cell>
        </row>
        <row r="39">
          <cell r="C39" t="str">
            <v>BIRAMITRAPUR</v>
          </cell>
          <cell r="D39">
            <v>45</v>
          </cell>
        </row>
        <row r="40">
          <cell r="C40" t="str">
            <v>SAMBALPUR</v>
          </cell>
          <cell r="D40">
            <v>27</v>
          </cell>
        </row>
        <row r="41">
          <cell r="C41" t="str">
            <v>JHARSUGUDA</v>
          </cell>
          <cell r="D41">
            <v>33</v>
          </cell>
        </row>
        <row r="42">
          <cell r="C42" t="str">
            <v>REDHAKHOL</v>
          </cell>
          <cell r="D42">
            <v>50</v>
          </cell>
        </row>
        <row r="43">
          <cell r="C43" t="str">
            <v>BALIGUDA</v>
          </cell>
          <cell r="D43">
            <v>50</v>
          </cell>
        </row>
      </sheetData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5"/>
  <sheetViews>
    <sheetView tabSelected="1" workbookViewId="0">
      <selection activeCell="T11" sqref="T11"/>
    </sheetView>
  </sheetViews>
  <sheetFormatPr defaultRowHeight="15"/>
  <cols>
    <col min="1" max="1" width="2.140625" style="1" customWidth="1"/>
    <col min="2" max="2" width="4.7109375" style="1" customWidth="1"/>
    <col min="3" max="3" width="10.85546875" style="1" customWidth="1"/>
    <col min="4" max="4" width="12.42578125" style="1" customWidth="1"/>
    <col min="5" max="5" width="10.42578125" style="1" customWidth="1"/>
    <col min="6" max="6" width="8.5703125" style="1" customWidth="1"/>
    <col min="7" max="7" width="15.85546875" style="1" customWidth="1"/>
    <col min="8" max="8" width="7.5703125" style="1" bestFit="1" customWidth="1"/>
    <col min="9" max="9" width="8.140625" style="2" customWidth="1"/>
    <col min="10" max="10" width="7.5703125" style="2" customWidth="1"/>
    <col min="11" max="11" width="9.42578125" style="2" customWidth="1"/>
    <col min="12" max="12" width="9.140625" style="1" customWidth="1"/>
    <col min="13" max="16384" width="9.140625" style="1"/>
  </cols>
  <sheetData>
    <row r="2" spans="2:11" ht="90" customHeight="1">
      <c r="B2" s="17"/>
      <c r="C2" s="17"/>
      <c r="D2" s="17"/>
      <c r="E2" s="17"/>
      <c r="F2" s="17"/>
      <c r="G2" s="17"/>
      <c r="H2" s="14" t="s">
        <v>14</v>
      </c>
      <c r="I2" s="15"/>
      <c r="J2" s="15"/>
      <c r="K2" s="16"/>
    </row>
    <row r="3" spans="2:11" ht="106.5" customHeight="1">
      <c r="B3" s="18" t="s">
        <v>16</v>
      </c>
      <c r="C3" s="18"/>
      <c r="D3" s="18"/>
      <c r="E3" s="18"/>
      <c r="F3" s="18"/>
      <c r="G3" s="18"/>
      <c r="H3" s="14" t="s">
        <v>40</v>
      </c>
      <c r="I3" s="15"/>
      <c r="J3" s="15"/>
      <c r="K3" s="16"/>
    </row>
    <row r="4" spans="2:11" ht="15" customHeight="1">
      <c r="B4" s="4" t="s">
        <v>9</v>
      </c>
      <c r="C4" s="4" t="s">
        <v>3</v>
      </c>
      <c r="D4" s="4" t="s">
        <v>10</v>
      </c>
      <c r="E4" s="4" t="s">
        <v>13</v>
      </c>
      <c r="F4" s="4" t="s">
        <v>4</v>
      </c>
      <c r="G4" s="4" t="s">
        <v>5</v>
      </c>
      <c r="H4" s="4" t="s">
        <v>6</v>
      </c>
      <c r="I4" s="5" t="s">
        <v>7</v>
      </c>
      <c r="J4" s="5" t="s">
        <v>11</v>
      </c>
      <c r="K4" s="5" t="s">
        <v>12</v>
      </c>
    </row>
    <row r="5" spans="2:11" ht="15" customHeight="1">
      <c r="B5" s="6">
        <v>1</v>
      </c>
      <c r="C5" s="7" t="s">
        <v>19</v>
      </c>
      <c r="D5" s="7" t="s">
        <v>20</v>
      </c>
      <c r="E5" s="7" t="s">
        <v>21</v>
      </c>
      <c r="F5" s="7" t="s">
        <v>8</v>
      </c>
      <c r="G5" s="7" t="s">
        <v>1</v>
      </c>
      <c r="H5" s="7">
        <v>130</v>
      </c>
      <c r="I5" s="8">
        <f>VLOOKUP(G5,'[1]lotte india'!$C$3:$D$51,2,FALSE)</f>
        <v>33</v>
      </c>
      <c r="J5" s="8">
        <v>45</v>
      </c>
      <c r="K5" s="8">
        <f>H5*I5+J5</f>
        <v>4335</v>
      </c>
    </row>
    <row r="6" spans="2:11" ht="15" customHeight="1">
      <c r="B6" s="6">
        <v>2</v>
      </c>
      <c r="C6" s="7" t="s">
        <v>22</v>
      </c>
      <c r="D6" s="7" t="s">
        <v>23</v>
      </c>
      <c r="E6" s="7" t="s">
        <v>24</v>
      </c>
      <c r="F6" s="7" t="s">
        <v>8</v>
      </c>
      <c r="G6" s="7" t="s">
        <v>2</v>
      </c>
      <c r="H6" s="7">
        <v>132</v>
      </c>
      <c r="I6" s="8">
        <f>VLOOKUP(G6,'[1]lotte india'!$C$3:$D$51,2,FALSE)</f>
        <v>25</v>
      </c>
      <c r="J6" s="8">
        <v>45</v>
      </c>
      <c r="K6" s="8">
        <f t="shared" ref="K6:K11" si="0">H6*I6+J6</f>
        <v>3345</v>
      </c>
    </row>
    <row r="7" spans="2:11" ht="15" customHeight="1">
      <c r="B7" s="6">
        <v>3</v>
      </c>
      <c r="C7" s="7" t="s">
        <v>25</v>
      </c>
      <c r="D7" s="7" t="s">
        <v>26</v>
      </c>
      <c r="E7" s="7" t="s">
        <v>27</v>
      </c>
      <c r="F7" s="7" t="s">
        <v>8</v>
      </c>
      <c r="G7" s="7" t="s">
        <v>1</v>
      </c>
      <c r="H7" s="7">
        <v>135</v>
      </c>
      <c r="I7" s="8">
        <f>VLOOKUP(G7,'[1]lotte india'!$C$3:$D$51,2,FALSE)</f>
        <v>33</v>
      </c>
      <c r="J7" s="8">
        <v>45</v>
      </c>
      <c r="K7" s="8">
        <f t="shared" si="0"/>
        <v>4500</v>
      </c>
    </row>
    <row r="8" spans="2:11" ht="15" customHeight="1">
      <c r="B8" s="6">
        <v>4</v>
      </c>
      <c r="C8" s="7" t="s">
        <v>25</v>
      </c>
      <c r="D8" s="7" t="s">
        <v>28</v>
      </c>
      <c r="E8" s="7" t="s">
        <v>29</v>
      </c>
      <c r="F8" s="7" t="s">
        <v>8</v>
      </c>
      <c r="G8" s="7" t="s">
        <v>15</v>
      </c>
      <c r="H8" s="7">
        <v>173</v>
      </c>
      <c r="I8" s="8">
        <f>VLOOKUP(G8,'[1]lotte india'!$C$3:$D$51,2,FALSE)</f>
        <v>50</v>
      </c>
      <c r="J8" s="8">
        <v>45</v>
      </c>
      <c r="K8" s="8">
        <f t="shared" si="0"/>
        <v>8695</v>
      </c>
    </row>
    <row r="9" spans="2:11" ht="15" customHeight="1">
      <c r="B9" s="6">
        <v>5</v>
      </c>
      <c r="C9" s="7" t="s">
        <v>30</v>
      </c>
      <c r="D9" s="7" t="s">
        <v>31</v>
      </c>
      <c r="E9" s="7" t="s">
        <v>32</v>
      </c>
      <c r="F9" s="7" t="s">
        <v>8</v>
      </c>
      <c r="G9" s="7" t="s">
        <v>17</v>
      </c>
      <c r="H9" s="7">
        <v>110</v>
      </c>
      <c r="I9" s="8">
        <f>VLOOKUP(G9,'[1]lotte india'!$C$3:$D$51,2,FALSE)</f>
        <v>43</v>
      </c>
      <c r="J9" s="8">
        <v>45</v>
      </c>
      <c r="K9" s="8">
        <f t="shared" si="0"/>
        <v>4775</v>
      </c>
    </row>
    <row r="10" spans="2:11" ht="15" customHeight="1">
      <c r="B10" s="6">
        <v>6</v>
      </c>
      <c r="C10" s="7" t="s">
        <v>33</v>
      </c>
      <c r="D10" s="7" t="s">
        <v>34</v>
      </c>
      <c r="E10" s="7" t="s">
        <v>35</v>
      </c>
      <c r="F10" s="7" t="s">
        <v>8</v>
      </c>
      <c r="G10" s="7" t="s">
        <v>2</v>
      </c>
      <c r="H10" s="7">
        <v>182</v>
      </c>
      <c r="I10" s="8">
        <f>VLOOKUP(G10,'[1]lotte india'!$C$3:$D$51,2,FALSE)</f>
        <v>25</v>
      </c>
      <c r="J10" s="8">
        <v>45</v>
      </c>
      <c r="K10" s="8">
        <f t="shared" si="0"/>
        <v>4595</v>
      </c>
    </row>
    <row r="11" spans="2:11" ht="15" customHeight="1">
      <c r="B11" s="6">
        <v>7</v>
      </c>
      <c r="C11" s="7" t="s">
        <v>36</v>
      </c>
      <c r="D11" s="7" t="s">
        <v>37</v>
      </c>
      <c r="E11" s="7" t="s">
        <v>38</v>
      </c>
      <c r="F11" s="7" t="s">
        <v>8</v>
      </c>
      <c r="G11" s="7" t="s">
        <v>17</v>
      </c>
      <c r="H11" s="7">
        <v>553</v>
      </c>
      <c r="I11" s="8">
        <f>VLOOKUP(G11,'[1]lotte india'!$C$3:$D$51,2,FALSE)</f>
        <v>43</v>
      </c>
      <c r="J11" s="8">
        <v>45</v>
      </c>
      <c r="K11" s="8">
        <f t="shared" si="0"/>
        <v>23824</v>
      </c>
    </row>
    <row r="12" spans="2:11" ht="15" customHeight="1">
      <c r="B12" s="19" t="s">
        <v>39</v>
      </c>
      <c r="C12" s="20"/>
      <c r="D12" s="20"/>
      <c r="E12" s="20"/>
      <c r="F12" s="20"/>
      <c r="G12" s="20"/>
      <c r="H12" s="20"/>
      <c r="I12" s="20"/>
      <c r="J12" s="21"/>
      <c r="K12" s="11">
        <f>SUM(K5:K11)</f>
        <v>54069</v>
      </c>
    </row>
    <row r="13" spans="2:11" ht="15" customHeight="1">
      <c r="B13" s="9"/>
      <c r="C13"/>
      <c r="D13"/>
      <c r="E13"/>
      <c r="F13"/>
      <c r="G13"/>
      <c r="H13" s="4">
        <f>SUM(H5:H11)</f>
        <v>1415</v>
      </c>
      <c r="I13" s="10"/>
      <c r="J13" s="10"/>
      <c r="K13" s="10"/>
    </row>
    <row r="14" spans="2:11" s="3" customFormat="1" ht="30" customHeight="1">
      <c r="B14" s="12" t="s">
        <v>18</v>
      </c>
      <c r="C14" s="12"/>
      <c r="D14" s="12"/>
      <c r="E14" s="12"/>
      <c r="F14" s="12"/>
      <c r="G14" s="12"/>
      <c r="H14" s="12"/>
      <c r="I14" s="13"/>
      <c r="J14" s="13"/>
      <c r="K14" s="13"/>
    </row>
    <row r="15" spans="2:11" s="3" customFormat="1" ht="30" customHeight="1">
      <c r="B15" s="12" t="s">
        <v>0</v>
      </c>
      <c r="C15" s="12"/>
      <c r="D15" s="12"/>
      <c r="E15" s="12"/>
      <c r="F15" s="12"/>
      <c r="G15" s="12"/>
      <c r="H15" s="12"/>
      <c r="I15" s="13"/>
      <c r="J15" s="13"/>
      <c r="K15" s="13"/>
    </row>
  </sheetData>
  <sortState ref="C4:K20">
    <sortCondition ref="C4:C20"/>
    <sortCondition ref="D4:D20"/>
  </sortState>
  <mergeCells count="7">
    <mergeCell ref="B14:K14"/>
    <mergeCell ref="B15:K15"/>
    <mergeCell ref="H2:K2"/>
    <mergeCell ref="H3:K3"/>
    <mergeCell ref="B2:G2"/>
    <mergeCell ref="B3:G3"/>
    <mergeCell ref="B12:J12"/>
  </mergeCells>
  <pageMargins left="0.35" right="0.41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2025-11-12T07:54:01Z</cp:lastPrinted>
  <dcterms:created xsi:type="dcterms:W3CDTF">2024-04-09T10:52:46Z</dcterms:created>
  <dcterms:modified xsi:type="dcterms:W3CDTF">2025-11-12T07:55:49Z</dcterms:modified>
</cp:coreProperties>
</file>