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70" windowWidth="20730" windowHeight="8640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Consignment!$A$4:$R$77</definedName>
    <definedName name="_xlnm.Print_Titles" localSheetId="0">Consignment!$2:$4</definedName>
  </definedNames>
  <calcPr calcId="144525"/>
</workbook>
</file>

<file path=xl/calcChain.xml><?xml version="1.0" encoding="utf-8"?>
<calcChain xmlns="http://schemas.openxmlformats.org/spreadsheetml/2006/main">
  <c r="G75" i="1" l="1"/>
  <c r="J74" i="1"/>
  <c r="K73" i="1"/>
  <c r="J7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" i="1"/>
  <c r="A6" i="1"/>
  <c r="H44" i="1" l="1"/>
  <c r="J44" i="1" s="1"/>
  <c r="J13" i="1"/>
  <c r="H6" i="1"/>
  <c r="J6" i="1" s="1"/>
  <c r="H7" i="1"/>
  <c r="J7" i="1" s="1"/>
  <c r="H8" i="1"/>
  <c r="J8" i="1" s="1"/>
  <c r="H9" i="1"/>
  <c r="J9" i="1" s="1"/>
  <c r="H10" i="1"/>
  <c r="J10" i="1" s="1"/>
  <c r="H11" i="1"/>
  <c r="K11" i="1" s="1"/>
  <c r="H12" i="1"/>
  <c r="K12" i="1" s="1"/>
  <c r="H14" i="1"/>
  <c r="J14" i="1" s="1"/>
  <c r="H15" i="1"/>
  <c r="K15" i="1" s="1"/>
  <c r="H16" i="1"/>
  <c r="J16" i="1" s="1"/>
  <c r="H17" i="1"/>
  <c r="J17" i="1" s="1"/>
  <c r="H18" i="1"/>
  <c r="J18" i="1" s="1"/>
  <c r="H19" i="1"/>
  <c r="J19" i="1" s="1"/>
  <c r="H20" i="1"/>
  <c r="J20" i="1" s="1"/>
  <c r="H21" i="1"/>
  <c r="J21" i="1" s="1"/>
  <c r="H22" i="1"/>
  <c r="J22" i="1" s="1"/>
  <c r="H23" i="1"/>
  <c r="J23" i="1" s="1"/>
  <c r="H24" i="1"/>
  <c r="J24" i="1" s="1"/>
  <c r="H25" i="1"/>
  <c r="J25" i="1" s="1"/>
  <c r="H26" i="1"/>
  <c r="J26" i="1" s="1"/>
  <c r="H27" i="1"/>
  <c r="J27" i="1" s="1"/>
  <c r="H28" i="1"/>
  <c r="J28" i="1" s="1"/>
  <c r="H29" i="1"/>
  <c r="J29" i="1" s="1"/>
  <c r="H30" i="1"/>
  <c r="J30" i="1" s="1"/>
  <c r="H31" i="1"/>
  <c r="J31" i="1" s="1"/>
  <c r="H32" i="1"/>
  <c r="J32" i="1" s="1"/>
  <c r="H33" i="1"/>
  <c r="K33" i="1" s="1"/>
  <c r="H34" i="1"/>
  <c r="K34" i="1" s="1"/>
  <c r="H35" i="1"/>
  <c r="J35" i="1" s="1"/>
  <c r="H36" i="1"/>
  <c r="J36" i="1" s="1"/>
  <c r="H37" i="1"/>
  <c r="J37" i="1" s="1"/>
  <c r="H38" i="1"/>
  <c r="J38" i="1" s="1"/>
  <c r="H39" i="1"/>
  <c r="J39" i="1" s="1"/>
  <c r="H40" i="1"/>
  <c r="J40" i="1" s="1"/>
  <c r="H41" i="1"/>
  <c r="J41" i="1" s="1"/>
  <c r="H42" i="1"/>
  <c r="J42" i="1" s="1"/>
  <c r="H43" i="1"/>
  <c r="J43" i="1" s="1"/>
  <c r="H45" i="1"/>
  <c r="K45" i="1" s="1"/>
  <c r="H46" i="1"/>
  <c r="J46" i="1" s="1"/>
  <c r="H47" i="1"/>
  <c r="J47" i="1" s="1"/>
  <c r="H48" i="1"/>
  <c r="K48" i="1" s="1"/>
  <c r="H49" i="1"/>
  <c r="J49" i="1" s="1"/>
  <c r="H50" i="1"/>
  <c r="J50" i="1" s="1"/>
  <c r="H51" i="1"/>
  <c r="J51" i="1" s="1"/>
  <c r="H52" i="1"/>
  <c r="J52" i="1" s="1"/>
  <c r="H53" i="1"/>
  <c r="J53" i="1" s="1"/>
  <c r="H54" i="1"/>
  <c r="J54" i="1" s="1"/>
  <c r="H55" i="1"/>
  <c r="K55" i="1" s="1"/>
  <c r="H56" i="1"/>
  <c r="K56" i="1" s="1"/>
  <c r="H57" i="1"/>
  <c r="J57" i="1" s="1"/>
  <c r="H58" i="1"/>
  <c r="J58" i="1" s="1"/>
  <c r="H59" i="1"/>
  <c r="J59" i="1" s="1"/>
  <c r="H60" i="1"/>
  <c r="K60" i="1" s="1"/>
  <c r="H61" i="1"/>
  <c r="J61" i="1" s="1"/>
  <c r="H62" i="1"/>
  <c r="J62" i="1" s="1"/>
  <c r="H63" i="1"/>
  <c r="J63" i="1" s="1"/>
  <c r="H64" i="1"/>
  <c r="J64" i="1" s="1"/>
  <c r="H65" i="1"/>
  <c r="J65" i="1" s="1"/>
  <c r="H66" i="1"/>
  <c r="J66" i="1" s="1"/>
  <c r="H67" i="1"/>
  <c r="K67" i="1" s="1"/>
  <c r="H68" i="1"/>
  <c r="J68" i="1" s="1"/>
  <c r="H69" i="1"/>
  <c r="J69" i="1" s="1"/>
  <c r="H70" i="1"/>
  <c r="K70" i="1" s="1"/>
  <c r="H71" i="1"/>
  <c r="K71" i="1" s="1"/>
  <c r="H72" i="1"/>
  <c r="K72" i="1" s="1"/>
  <c r="H5" i="1"/>
  <c r="K5" i="1" s="1"/>
</calcChain>
</file>

<file path=xl/sharedStrings.xml><?xml version="1.0" encoding="utf-8"?>
<sst xmlns="http://schemas.openxmlformats.org/spreadsheetml/2006/main" count="358" uniqueCount="210">
  <si>
    <t>01/7/2026</t>
  </si>
  <si>
    <t>643</t>
  </si>
  <si>
    <t>675</t>
  </si>
  <si>
    <t>636</t>
  </si>
  <si>
    <t>637</t>
  </si>
  <si>
    <t>02/7/2026</t>
  </si>
  <si>
    <t>634</t>
  </si>
  <si>
    <t>673</t>
  </si>
  <si>
    <t>678</t>
  </si>
  <si>
    <t>638</t>
  </si>
  <si>
    <t>0681/0682</t>
  </si>
  <si>
    <t>0648</t>
  </si>
  <si>
    <t>663</t>
  </si>
  <si>
    <t>650</t>
  </si>
  <si>
    <t>662</t>
  </si>
  <si>
    <t>667</t>
  </si>
  <si>
    <t>06/7/2026</t>
  </si>
  <si>
    <t>692</t>
  </si>
  <si>
    <t>07/7/2026</t>
  </si>
  <si>
    <t>0689</t>
  </si>
  <si>
    <t>693</t>
  </si>
  <si>
    <t>694</t>
  </si>
  <si>
    <t>10/7/2026</t>
  </si>
  <si>
    <t>0705</t>
  </si>
  <si>
    <t>699</t>
  </si>
  <si>
    <t>11/7/2026</t>
  </si>
  <si>
    <t>0710</t>
  </si>
  <si>
    <t>0717</t>
  </si>
  <si>
    <t>718</t>
  </si>
  <si>
    <t>14/7/2026</t>
  </si>
  <si>
    <t>730</t>
  </si>
  <si>
    <t>0733</t>
  </si>
  <si>
    <t>728</t>
  </si>
  <si>
    <t>15/7/2026</t>
  </si>
  <si>
    <t>736</t>
  </si>
  <si>
    <t>13/7/2026</t>
  </si>
  <si>
    <t>720</t>
  </si>
  <si>
    <t>742</t>
  </si>
  <si>
    <t>18/7/2026</t>
  </si>
  <si>
    <t>17/7/2026</t>
  </si>
  <si>
    <t>749</t>
  </si>
  <si>
    <t>21/7/2026</t>
  </si>
  <si>
    <t>755</t>
  </si>
  <si>
    <t>762</t>
  </si>
  <si>
    <t>750</t>
  </si>
  <si>
    <t>743</t>
  </si>
  <si>
    <t>738</t>
  </si>
  <si>
    <t>783</t>
  </si>
  <si>
    <t>20/7/2026</t>
  </si>
  <si>
    <t>22/7/2026</t>
  </si>
  <si>
    <t>795</t>
  </si>
  <si>
    <t>793</t>
  </si>
  <si>
    <t>779</t>
  </si>
  <si>
    <t>769</t>
  </si>
  <si>
    <t>807</t>
  </si>
  <si>
    <t>801</t>
  </si>
  <si>
    <t>23/7/2026</t>
  </si>
  <si>
    <t>0813</t>
  </si>
  <si>
    <t>817</t>
  </si>
  <si>
    <t>24/7/2026</t>
  </si>
  <si>
    <t>810/811</t>
  </si>
  <si>
    <t>0815</t>
  </si>
  <si>
    <t>25/7/2026</t>
  </si>
  <si>
    <t>824</t>
  </si>
  <si>
    <t>822</t>
  </si>
  <si>
    <t>821</t>
  </si>
  <si>
    <t>830</t>
  </si>
  <si>
    <t>28/7/2026</t>
  </si>
  <si>
    <t>834</t>
  </si>
  <si>
    <t>27/7/2026</t>
  </si>
  <si>
    <t>841</t>
  </si>
  <si>
    <t>848</t>
  </si>
  <si>
    <t>29/7/2026</t>
  </si>
  <si>
    <t>0855</t>
  </si>
  <si>
    <t>0860</t>
  </si>
  <si>
    <t>0864</t>
  </si>
  <si>
    <t>863</t>
  </si>
  <si>
    <t>30/7/2026</t>
  </si>
  <si>
    <t>839</t>
  </si>
  <si>
    <t>868</t>
  </si>
  <si>
    <t>31/7/2026</t>
  </si>
  <si>
    <t>857</t>
  </si>
  <si>
    <t>0893</t>
  </si>
  <si>
    <t>0885</t>
  </si>
  <si>
    <t>0897</t>
  </si>
  <si>
    <t>910</t>
  </si>
  <si>
    <t>920</t>
  </si>
  <si>
    <t>887</t>
  </si>
  <si>
    <t>908</t>
  </si>
  <si>
    <t>NAYAGARH</t>
  </si>
  <si>
    <t>NABARANGPUR</t>
  </si>
  <si>
    <t>BARIPADA</t>
  </si>
  <si>
    <t>BHADRAK</t>
  </si>
  <si>
    <t>PARADEEP</t>
  </si>
  <si>
    <t>PURI</t>
  </si>
  <si>
    <t>KEONJHAR</t>
  </si>
  <si>
    <t>TALCHER</t>
  </si>
  <si>
    <t>BALUGAON</t>
  </si>
  <si>
    <t>KARANJIA</t>
  </si>
  <si>
    <t>ROURKELA</t>
  </si>
  <si>
    <t>BALASORE</t>
  </si>
  <si>
    <t>BOUDH</t>
  </si>
  <si>
    <t>ANANDAPUR</t>
  </si>
  <si>
    <t>JAYPATNA</t>
  </si>
  <si>
    <t>ANGUL</t>
  </si>
  <si>
    <t>JHARSUGUDA</t>
  </si>
  <si>
    <t>JAJPUR TOWN</t>
  </si>
  <si>
    <t>AGARPADA</t>
  </si>
  <si>
    <t>BALIMELA</t>
  </si>
  <si>
    <t>RAJ SUNAKHALA</t>
  </si>
  <si>
    <t>JAGATSINGHPUR</t>
  </si>
  <si>
    <t>KHURDA</t>
  </si>
  <si>
    <t>PHULBANI</t>
  </si>
  <si>
    <t>KENDRAPARA</t>
  </si>
  <si>
    <t>NIMAPARA</t>
  </si>
  <si>
    <t>DHENKANAL</t>
  </si>
  <si>
    <t>BALIAPAL</t>
  </si>
  <si>
    <t>JAJPUR ROAD</t>
  </si>
  <si>
    <t>NEGUAN</t>
  </si>
  <si>
    <t>CTC</t>
  </si>
  <si>
    <t>JA/05100</t>
  </si>
  <si>
    <t>JA/05106</t>
  </si>
  <si>
    <t>JA/05109</t>
  </si>
  <si>
    <t>JA/05111</t>
  </si>
  <si>
    <t>JA/05145</t>
  </si>
  <si>
    <t>JA/05147</t>
  </si>
  <si>
    <t>JA/05152</t>
  </si>
  <si>
    <t>JA/05156</t>
  </si>
  <si>
    <t>JA/05171</t>
  </si>
  <si>
    <t>JA/05172</t>
  </si>
  <si>
    <t>JA/05173</t>
  </si>
  <si>
    <t>JA/05185</t>
  </si>
  <si>
    <t>JA/05199</t>
  </si>
  <si>
    <t>JA/05247</t>
  </si>
  <si>
    <t>JA/05353</t>
  </si>
  <si>
    <t>JA/05378</t>
  </si>
  <si>
    <t>JA/05434</t>
  </si>
  <si>
    <t>JA/05502</t>
  </si>
  <si>
    <t>JA/05572</t>
  </si>
  <si>
    <t>JA/05573</t>
  </si>
  <si>
    <t>JA/05619</t>
  </si>
  <si>
    <t>JA/05635</t>
  </si>
  <si>
    <t>JA/05639</t>
  </si>
  <si>
    <t>JA/05700</t>
  </si>
  <si>
    <t>JA/05704</t>
  </si>
  <si>
    <t>JA/05711</t>
  </si>
  <si>
    <t>JA/05739</t>
  </si>
  <si>
    <t>JA/05744</t>
  </si>
  <si>
    <t>JA/05817</t>
  </si>
  <si>
    <t>JA/05903</t>
  </si>
  <si>
    <t>JA/05904</t>
  </si>
  <si>
    <t>JA/05920</t>
  </si>
  <si>
    <t>JA/05928</t>
  </si>
  <si>
    <t>JA/05934</t>
  </si>
  <si>
    <t>JA/05947</t>
  </si>
  <si>
    <t>JA/05963</t>
  </si>
  <si>
    <t>JA/05964</t>
  </si>
  <si>
    <t>JA/05991</t>
  </si>
  <si>
    <t>JA/05993</t>
  </si>
  <si>
    <t>JA/06035</t>
  </si>
  <si>
    <t>JA/06046</t>
  </si>
  <si>
    <t>JA/06058</t>
  </si>
  <si>
    <t>JA/06094</t>
  </si>
  <si>
    <t>JA/06107</t>
  </si>
  <si>
    <t>JA/06114</t>
  </si>
  <si>
    <t>JA/06137</t>
  </si>
  <si>
    <t>JA/06164</t>
  </si>
  <si>
    <t>JA/06216</t>
  </si>
  <si>
    <t>JA/06217</t>
  </si>
  <si>
    <t>JA/06259</t>
  </si>
  <si>
    <t>JA/06264</t>
  </si>
  <si>
    <t>JA/06271</t>
  </si>
  <si>
    <t>JA/06321</t>
  </si>
  <si>
    <t>JA/06397</t>
  </si>
  <si>
    <t>JA/06398</t>
  </si>
  <si>
    <t>JA/06399</t>
  </si>
  <si>
    <t>JA/06437</t>
  </si>
  <si>
    <t>JA/06444</t>
  </si>
  <si>
    <t>JA/06494</t>
  </si>
  <si>
    <t>JA/06501</t>
  </si>
  <si>
    <t>JA/06502</t>
  </si>
  <si>
    <t>JA/06504</t>
  </si>
  <si>
    <t>JA/06505</t>
  </si>
  <si>
    <t>JA/06527</t>
  </si>
  <si>
    <t>JA/06555</t>
  </si>
  <si>
    <t>JA/06564</t>
  </si>
  <si>
    <t>JA/06624</t>
  </si>
  <si>
    <t>DATE</t>
  </si>
  <si>
    <t>FROM</t>
  </si>
  <si>
    <t>CASE</t>
  </si>
  <si>
    <t>INVOICE
PRAGATI LOGISTICS,SAMANTA SAHI KHUNTIA LANE, 8984191006
GST No: 21AGHPB9356M1Z9</t>
  </si>
  <si>
    <t>To,
M/S HINDUSTAN PENCILS PRIVATE LTD.
Address : INDUSTRIAL ESTATE, JAGATPUR(NEW),
ANDEISAHI,CUTTACK 754021
GST No: 21AAACH0401R1ZZ</t>
  </si>
  <si>
    <t>AMOUNT</t>
  </si>
  <si>
    <t>SL.</t>
  </si>
  <si>
    <t>LR NO.</t>
  </si>
  <si>
    <t>INV. NO.</t>
  </si>
  <si>
    <t>DESTINATION</t>
  </si>
  <si>
    <t>RATE</t>
  </si>
  <si>
    <t>LR CH.</t>
  </si>
  <si>
    <t>ABOVE-750</t>
  </si>
  <si>
    <t>BELOW-750</t>
  </si>
  <si>
    <t>TOTAL</t>
  </si>
  <si>
    <t>Thanking you for your business.
PRAGATI LOGISTICS</t>
  </si>
  <si>
    <t>BHUBAN</t>
  </si>
  <si>
    <t>TANGI KHURDA</t>
  </si>
  <si>
    <t>JALESWAR</t>
  </si>
  <si>
    <t>JA/05992</t>
  </si>
  <si>
    <t>(RUPEES ONE LAKH THIRTEEN THOUSAND NINETY TWO ONLY)</t>
  </si>
  <si>
    <t>Kindly, verify &amp; confirm within 7 days, else GST will be filed by 20th AUG, 2026
GST to be paid by Consignor under Reverse Charge Mechanism(RCM) as per GST.</t>
  </si>
  <si>
    <t xml:space="preserve">Bill Date: 31/07/2026
Bill NO. : 8037
Total Amount: 113092.00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</si>
</sst>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sz val="9"/>
      <color rgb="FF3E4B5B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0" fillId="2" borderId="0" xfId="0" applyNumberFormat="1" applyFont="1" applyFill="1" applyAlignment="1">
      <alignment wrapText="1"/>
    </xf>
    <xf numFmtId="2" fontId="0" fillId="2" borderId="0" xfId="0" applyNumberFormat="1" applyFont="1" applyFill="1" applyAlignment="1">
      <alignment wrapText="1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2" fontId="0" fillId="0" borderId="7" xfId="0" applyNumberFormat="1" applyFont="1" applyBorder="1"/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0" borderId="9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1" fillId="0" borderId="10" xfId="0" applyNumberFormat="1" applyFont="1" applyBorder="1" applyAlignment="1">
      <alignment horizontal="center"/>
    </xf>
    <xf numFmtId="0" fontId="1" fillId="2" borderId="0" xfId="0" applyNumberFormat="1" applyFont="1" applyFill="1" applyAlignment="1">
      <alignment wrapText="1"/>
    </xf>
    <xf numFmtId="4" fontId="2" fillId="3" borderId="0" xfId="0" applyNumberFormat="1" applyFont="1" applyFill="1" applyAlignment="1">
      <alignment vertical="center" wrapText="1"/>
    </xf>
    <xf numFmtId="2" fontId="1" fillId="2" borderId="0" xfId="0" applyNumberFormat="1" applyFont="1" applyFill="1" applyAlignment="1">
      <alignment wrapText="1"/>
    </xf>
    <xf numFmtId="0" fontId="1" fillId="0" borderId="5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0" fillId="0" borderId="10" xfId="0" applyNumberFormat="1" applyFont="1" applyBorder="1"/>
    <xf numFmtId="0" fontId="0" fillId="0" borderId="1" xfId="0" applyNumberFormat="1" applyFont="1" applyBorder="1" applyAlignment="1">
      <alignment horizontal="left"/>
    </xf>
    <xf numFmtId="2" fontId="1" fillId="0" borderId="0" xfId="0" applyNumberFormat="1" applyFont="1"/>
    <xf numFmtId="2" fontId="0" fillId="0" borderId="0" xfId="0" applyNumberFormat="1" applyFont="1"/>
    <xf numFmtId="0" fontId="0" fillId="0" borderId="0" xfId="0" applyNumberFormat="1" applyFont="1" applyAlignment="1"/>
    <xf numFmtId="0" fontId="0" fillId="0" borderId="11" xfId="0" applyNumberFormat="1" applyFont="1" applyBorder="1" applyAlignment="1">
      <alignment horizontal="center"/>
    </xf>
    <xf numFmtId="0" fontId="0" fillId="0" borderId="12" xfId="0" applyNumberFormat="1" applyFont="1" applyBorder="1"/>
    <xf numFmtId="0" fontId="0" fillId="0" borderId="12" xfId="0" applyNumberFormat="1" applyBorder="1"/>
    <xf numFmtId="2" fontId="0" fillId="0" borderId="12" xfId="0" applyNumberFormat="1" applyFont="1" applyBorder="1"/>
    <xf numFmtId="2" fontId="0" fillId="0" borderId="13" xfId="0" applyNumberFormat="1" applyFont="1" applyBorder="1"/>
    <xf numFmtId="0" fontId="0" fillId="0" borderId="14" xfId="0" applyNumberFormat="1" applyFont="1" applyBorder="1" applyAlignment="1">
      <alignment horizontal="center"/>
    </xf>
    <xf numFmtId="2" fontId="0" fillId="0" borderId="15" xfId="0" applyNumberFormat="1" applyFont="1" applyBorder="1"/>
    <xf numFmtId="2" fontId="0" fillId="0" borderId="16" xfId="0" applyNumberFormat="1" applyFont="1" applyBorder="1"/>
    <xf numFmtId="0" fontId="0" fillId="0" borderId="17" xfId="0" applyNumberFormat="1" applyFont="1" applyBorder="1" applyAlignment="1">
      <alignment horizontal="center"/>
    </xf>
    <xf numFmtId="0" fontId="0" fillId="0" borderId="18" xfId="0" applyNumberFormat="1" applyFont="1" applyBorder="1"/>
    <xf numFmtId="0" fontId="0" fillId="0" borderId="18" xfId="0" applyNumberFormat="1" applyBorder="1"/>
    <xf numFmtId="2" fontId="0" fillId="0" borderId="19" xfId="0" applyNumberFormat="1" applyFont="1" applyBorder="1"/>
    <xf numFmtId="2" fontId="0" fillId="0" borderId="20" xfId="0" applyNumberFormat="1" applyFont="1" applyBorder="1"/>
    <xf numFmtId="0" fontId="1" fillId="2" borderId="2" xfId="0" applyNumberFormat="1" applyFont="1" applyFill="1" applyBorder="1" applyAlignment="1">
      <alignment horizontal="left" vertical="center" wrapText="1"/>
    </xf>
    <xf numFmtId="0" fontId="1" fillId="2" borderId="3" xfId="0" applyNumberFormat="1" applyFont="1" applyFill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>
      <alignment horizontal="right" vertical="center"/>
    </xf>
    <xf numFmtId="0" fontId="1" fillId="0" borderId="8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horizontal="right"/>
    </xf>
    <xf numFmtId="2" fontId="1" fillId="0" borderId="6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1" fillId="2" borderId="6" xfId="0" applyNumberFormat="1" applyFont="1" applyFill="1" applyBorder="1" applyAlignment="1">
      <alignment horizontal="left" wrapText="1"/>
    </xf>
    <xf numFmtId="0" fontId="1" fillId="2" borderId="7" xfId="0" applyNumberFormat="1" applyFont="1" applyFill="1" applyBorder="1" applyAlignment="1">
      <alignment horizontal="left" wrapText="1"/>
    </xf>
    <xf numFmtId="0" fontId="1" fillId="2" borderId="8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66676</xdr:rowOff>
    </xdr:from>
    <xdr:to>
      <xdr:col>5</xdr:col>
      <xdr:colOff>923924</xdr:colOff>
      <xdr:row>1</xdr:row>
      <xdr:rowOff>9526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266701"/>
          <a:ext cx="3829049" cy="8953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QUOTATION_202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>
        <row r="4">
          <cell r="C4" t="str">
            <v>CUTTACK</v>
          </cell>
          <cell r="D4">
            <v>51</v>
          </cell>
          <cell r="E4">
            <v>55</v>
          </cell>
        </row>
        <row r="5">
          <cell r="C5" t="str">
            <v>BHUBANESWAR</v>
          </cell>
          <cell r="D5">
            <v>72</v>
          </cell>
          <cell r="E5">
            <v>78</v>
          </cell>
        </row>
        <row r="6">
          <cell r="C6" t="str">
            <v>KHURDA</v>
          </cell>
          <cell r="D6">
            <v>85</v>
          </cell>
          <cell r="E6">
            <v>92</v>
          </cell>
        </row>
        <row r="7">
          <cell r="C7" t="str">
            <v>ANGUL</v>
          </cell>
          <cell r="D7">
            <v>90</v>
          </cell>
          <cell r="E7">
            <v>97</v>
          </cell>
        </row>
        <row r="8">
          <cell r="C8" t="str">
            <v>BALASORE</v>
          </cell>
          <cell r="D8">
            <v>90</v>
          </cell>
          <cell r="E8">
            <v>97</v>
          </cell>
        </row>
        <row r="9">
          <cell r="C9" t="str">
            <v>BERHAMPUR</v>
          </cell>
          <cell r="D9">
            <v>90</v>
          </cell>
          <cell r="E9">
            <v>97</v>
          </cell>
        </row>
        <row r="10">
          <cell r="C10" t="str">
            <v>NALCO</v>
          </cell>
          <cell r="D10">
            <v>94</v>
          </cell>
          <cell r="E10">
            <v>102</v>
          </cell>
        </row>
        <row r="11">
          <cell r="C11" t="str">
            <v>CHANDIKHOL</v>
          </cell>
          <cell r="D11">
            <v>97</v>
          </cell>
          <cell r="E11">
            <v>105</v>
          </cell>
        </row>
        <row r="12">
          <cell r="C12" t="str">
            <v>DHENKANAL</v>
          </cell>
          <cell r="D12">
            <v>97</v>
          </cell>
          <cell r="E12">
            <v>105</v>
          </cell>
        </row>
        <row r="13">
          <cell r="C13" t="str">
            <v>JAGATSINGHPUR</v>
          </cell>
          <cell r="D13">
            <v>97</v>
          </cell>
          <cell r="E13">
            <v>105</v>
          </cell>
        </row>
        <row r="14">
          <cell r="C14" t="str">
            <v>PURI</v>
          </cell>
          <cell r="D14">
            <v>97</v>
          </cell>
          <cell r="E14">
            <v>105</v>
          </cell>
        </row>
        <row r="15">
          <cell r="C15" t="str">
            <v>TALCHER</v>
          </cell>
          <cell r="D15">
            <v>97</v>
          </cell>
          <cell r="E15">
            <v>105</v>
          </cell>
        </row>
        <row r="16">
          <cell r="C16" t="str">
            <v>PUNANGA</v>
          </cell>
          <cell r="D16">
            <v>97</v>
          </cell>
          <cell r="E16">
            <v>105</v>
          </cell>
        </row>
        <row r="17">
          <cell r="C17" t="str">
            <v>BHADRAK</v>
          </cell>
          <cell r="D17">
            <v>98</v>
          </cell>
          <cell r="E17">
            <v>106</v>
          </cell>
        </row>
        <row r="18">
          <cell r="C18" t="str">
            <v>KENDRAPARA</v>
          </cell>
          <cell r="D18">
            <v>98</v>
          </cell>
          <cell r="E18">
            <v>106</v>
          </cell>
        </row>
        <row r="19">
          <cell r="C19" t="str">
            <v>SALIPUR</v>
          </cell>
          <cell r="D19">
            <v>98</v>
          </cell>
          <cell r="E19">
            <v>106</v>
          </cell>
        </row>
        <row r="20">
          <cell r="C20" t="str">
            <v>ADASPUR</v>
          </cell>
          <cell r="D20">
            <v>101</v>
          </cell>
          <cell r="E20">
            <v>109</v>
          </cell>
        </row>
        <row r="21">
          <cell r="C21" t="str">
            <v>NAYAGARH</v>
          </cell>
          <cell r="D21">
            <v>101</v>
          </cell>
          <cell r="E21">
            <v>109</v>
          </cell>
        </row>
        <row r="22">
          <cell r="C22" t="str">
            <v>PANKAPAL</v>
          </cell>
          <cell r="D22">
            <v>101</v>
          </cell>
          <cell r="E22">
            <v>109</v>
          </cell>
        </row>
        <row r="23">
          <cell r="C23" t="str">
            <v>RAJ SUNAKHALA</v>
          </cell>
          <cell r="D23">
            <v>101</v>
          </cell>
          <cell r="E23">
            <v>109</v>
          </cell>
        </row>
        <row r="24">
          <cell r="C24" t="str">
            <v>TANGI</v>
          </cell>
          <cell r="D24">
            <v>101</v>
          </cell>
          <cell r="E24">
            <v>109</v>
          </cell>
        </row>
        <row r="25">
          <cell r="C25" t="str">
            <v>KAMPAGARH</v>
          </cell>
          <cell r="D25">
            <v>104</v>
          </cell>
          <cell r="E25">
            <v>112</v>
          </cell>
        </row>
        <row r="26">
          <cell r="C26" t="str">
            <v>NIRAKARPUR</v>
          </cell>
          <cell r="D26">
            <v>104</v>
          </cell>
          <cell r="E26">
            <v>112</v>
          </cell>
        </row>
        <row r="27">
          <cell r="C27" t="str">
            <v>JATNI</v>
          </cell>
          <cell r="D27">
            <v>105</v>
          </cell>
          <cell r="E27">
            <v>113</v>
          </cell>
        </row>
        <row r="28">
          <cell r="C28" t="str">
            <v>BARIPADA</v>
          </cell>
          <cell r="D28">
            <v>109</v>
          </cell>
          <cell r="E28">
            <v>118</v>
          </cell>
        </row>
        <row r="29">
          <cell r="C29" t="str">
            <v>ATHGARH</v>
          </cell>
          <cell r="D29">
            <v>110</v>
          </cell>
          <cell r="E29">
            <v>119</v>
          </cell>
        </row>
        <row r="30">
          <cell r="C30" t="str">
            <v>HARIPUR</v>
          </cell>
          <cell r="D30">
            <v>110</v>
          </cell>
          <cell r="E30">
            <v>119</v>
          </cell>
        </row>
        <row r="31">
          <cell r="C31" t="str">
            <v>JAJPUR ROAD</v>
          </cell>
          <cell r="D31">
            <v>110</v>
          </cell>
          <cell r="E31">
            <v>119</v>
          </cell>
        </row>
        <row r="32">
          <cell r="C32" t="str">
            <v>JAJPUR TOWN</v>
          </cell>
          <cell r="D32">
            <v>110</v>
          </cell>
          <cell r="E32">
            <v>119</v>
          </cell>
        </row>
        <row r="33">
          <cell r="C33" t="str">
            <v>KHETRAPALA</v>
          </cell>
          <cell r="D33">
            <v>110</v>
          </cell>
          <cell r="E33">
            <v>119</v>
          </cell>
        </row>
        <row r="34">
          <cell r="C34" t="str">
            <v>NIMAPARA</v>
          </cell>
          <cell r="D34">
            <v>110</v>
          </cell>
          <cell r="E34">
            <v>119</v>
          </cell>
        </row>
        <row r="35">
          <cell r="C35" t="str">
            <v>RAHAMA</v>
          </cell>
          <cell r="D35">
            <v>110</v>
          </cell>
          <cell r="E35">
            <v>119</v>
          </cell>
        </row>
        <row r="36">
          <cell r="C36" t="str">
            <v>BALUGAON</v>
          </cell>
          <cell r="D36">
            <v>110</v>
          </cell>
          <cell r="E36">
            <v>119</v>
          </cell>
        </row>
        <row r="37">
          <cell r="C37" t="str">
            <v>PARADEEP</v>
          </cell>
          <cell r="D37">
            <v>117</v>
          </cell>
          <cell r="E37">
            <v>126</v>
          </cell>
        </row>
        <row r="38">
          <cell r="C38" t="str">
            <v>AUL</v>
          </cell>
          <cell r="D38">
            <v>120</v>
          </cell>
          <cell r="E38">
            <v>130</v>
          </cell>
        </row>
        <row r="39">
          <cell r="C39" t="str">
            <v>BANKI</v>
          </cell>
          <cell r="D39">
            <v>122</v>
          </cell>
          <cell r="E39">
            <v>132</v>
          </cell>
        </row>
        <row r="40">
          <cell r="C40" t="str">
            <v>KAMAKHYANAGAR</v>
          </cell>
          <cell r="D40">
            <v>122</v>
          </cell>
          <cell r="E40">
            <v>132</v>
          </cell>
        </row>
        <row r="41">
          <cell r="C41" t="str">
            <v>KANAKPUR</v>
          </cell>
          <cell r="D41">
            <v>122</v>
          </cell>
          <cell r="E41">
            <v>132</v>
          </cell>
        </row>
        <row r="42">
          <cell r="C42" t="str">
            <v>NUAPATNA</v>
          </cell>
          <cell r="D42">
            <v>122</v>
          </cell>
          <cell r="E42">
            <v>132</v>
          </cell>
        </row>
        <row r="43">
          <cell r="C43" t="str">
            <v>SORO</v>
          </cell>
          <cell r="D43">
            <v>122</v>
          </cell>
          <cell r="E43">
            <v>132</v>
          </cell>
        </row>
        <row r="44">
          <cell r="C44" t="str">
            <v>BOLANGIR</v>
          </cell>
          <cell r="D44">
            <v>142</v>
          </cell>
          <cell r="E44">
            <v>153</v>
          </cell>
        </row>
        <row r="45">
          <cell r="C45" t="str">
            <v>BALIAPAL</v>
          </cell>
          <cell r="D45">
            <v>148</v>
          </cell>
          <cell r="E45">
            <v>160</v>
          </cell>
        </row>
        <row r="46">
          <cell r="C46" t="str">
            <v>JALESWAR</v>
          </cell>
          <cell r="D46">
            <v>148</v>
          </cell>
          <cell r="E46">
            <v>160</v>
          </cell>
        </row>
        <row r="47">
          <cell r="C47" t="str">
            <v>KARANJIA</v>
          </cell>
          <cell r="D47">
            <v>148</v>
          </cell>
          <cell r="E47">
            <v>160</v>
          </cell>
        </row>
        <row r="48">
          <cell r="C48" t="str">
            <v>REDHAKHOL</v>
          </cell>
          <cell r="D48">
            <v>148</v>
          </cell>
          <cell r="E48">
            <v>160</v>
          </cell>
        </row>
        <row r="49">
          <cell r="C49" t="str">
            <v>CHANDANESWAR</v>
          </cell>
          <cell r="D49">
            <v>237</v>
          </cell>
          <cell r="E49">
            <v>256</v>
          </cell>
        </row>
        <row r="50">
          <cell r="C50" t="str">
            <v>KHARIAR ROAD</v>
          </cell>
          <cell r="D50">
            <v>159</v>
          </cell>
          <cell r="E50">
            <v>172</v>
          </cell>
        </row>
        <row r="51">
          <cell r="C51" t="str">
            <v>BOUDH</v>
          </cell>
          <cell r="D51">
            <v>119</v>
          </cell>
          <cell r="E51">
            <v>129</v>
          </cell>
        </row>
        <row r="52">
          <cell r="C52" t="str">
            <v>PHULBANI</v>
          </cell>
          <cell r="D52">
            <v>106</v>
          </cell>
          <cell r="E52">
            <v>114</v>
          </cell>
        </row>
        <row r="53">
          <cell r="C53" t="str">
            <v>KEONJHAR</v>
          </cell>
          <cell r="D53">
            <v>110</v>
          </cell>
          <cell r="E53">
            <v>119</v>
          </cell>
        </row>
        <row r="54">
          <cell r="C54" t="str">
            <v>ANANDAPUR</v>
          </cell>
          <cell r="D54">
            <v>110</v>
          </cell>
          <cell r="E54">
            <v>119</v>
          </cell>
        </row>
        <row r="55">
          <cell r="C55" t="str">
            <v>JHARSUGUDA</v>
          </cell>
          <cell r="D55">
            <v>111</v>
          </cell>
          <cell r="E55">
            <v>120</v>
          </cell>
        </row>
        <row r="56">
          <cell r="C56" t="str">
            <v>MALKANGIRI</v>
          </cell>
          <cell r="D56">
            <v>172</v>
          </cell>
          <cell r="E56">
            <v>186</v>
          </cell>
        </row>
        <row r="57">
          <cell r="C57" t="str">
            <v>BALICHANDRAPUR</v>
          </cell>
          <cell r="D57">
            <v>98</v>
          </cell>
          <cell r="E57">
            <v>106</v>
          </cell>
        </row>
        <row r="58">
          <cell r="C58" t="str">
            <v>PURUNA CUTTACK (BOUDH)</v>
          </cell>
          <cell r="D58">
            <v>119</v>
          </cell>
          <cell r="E58">
            <v>129</v>
          </cell>
        </row>
        <row r="59">
          <cell r="C59" t="str">
            <v>ROURKELA</v>
          </cell>
          <cell r="D59">
            <v>111</v>
          </cell>
          <cell r="E59">
            <v>120</v>
          </cell>
        </row>
        <row r="60">
          <cell r="C60" t="str">
            <v>BALIMELA</v>
          </cell>
          <cell r="D60">
            <v>173</v>
          </cell>
          <cell r="E60">
            <v>187</v>
          </cell>
        </row>
        <row r="61">
          <cell r="C61" t="str">
            <v>BHUBAN</v>
          </cell>
          <cell r="D61">
            <v>113</v>
          </cell>
          <cell r="E61">
            <v>122</v>
          </cell>
        </row>
        <row r="62">
          <cell r="C62" t="str">
            <v>DEOGARH</v>
          </cell>
          <cell r="D62">
            <v>138</v>
          </cell>
          <cell r="E62">
            <v>149</v>
          </cell>
        </row>
        <row r="63">
          <cell r="C63" t="str">
            <v>AGARPADA</v>
          </cell>
          <cell r="D63">
            <v>109</v>
          </cell>
          <cell r="E63">
            <v>118</v>
          </cell>
        </row>
        <row r="64">
          <cell r="C64" t="str">
            <v>SAMBALPUR</v>
          </cell>
          <cell r="D64">
            <v>101</v>
          </cell>
          <cell r="E64">
            <v>109</v>
          </cell>
        </row>
        <row r="65">
          <cell r="C65" t="str">
            <v>G UDAYAGIRI</v>
          </cell>
          <cell r="D65">
            <v>150</v>
          </cell>
          <cell r="E65">
            <v>162</v>
          </cell>
        </row>
        <row r="66">
          <cell r="C66" t="str">
            <v>JAYPATNA</v>
          </cell>
          <cell r="D66">
            <v>159</v>
          </cell>
          <cell r="E66">
            <v>172</v>
          </cell>
        </row>
        <row r="67">
          <cell r="C67" t="str">
            <v>NABARANGPUR</v>
          </cell>
          <cell r="D67">
            <v>140</v>
          </cell>
          <cell r="E67">
            <v>151</v>
          </cell>
        </row>
        <row r="68">
          <cell r="C68" t="str">
            <v>KUANRAPUR</v>
          </cell>
          <cell r="D68">
            <v>110</v>
          </cell>
          <cell r="E68">
            <v>119</v>
          </cell>
        </row>
        <row r="69">
          <cell r="C69" t="str">
            <v>JUNAGARH</v>
          </cell>
          <cell r="D69">
            <v>159</v>
          </cell>
          <cell r="E69">
            <v>172</v>
          </cell>
        </row>
        <row r="70">
          <cell r="C70" t="str">
            <v>NELUNG</v>
          </cell>
          <cell r="D70">
            <v>110</v>
          </cell>
          <cell r="E70">
            <v>119</v>
          </cell>
        </row>
        <row r="71">
          <cell r="C71" t="str">
            <v>BHOGARAI</v>
          </cell>
          <cell r="E71">
            <v>195</v>
          </cell>
        </row>
        <row r="72">
          <cell r="C72" t="str">
            <v>NEGUAN</v>
          </cell>
          <cell r="E72">
            <v>195</v>
          </cell>
        </row>
        <row r="73">
          <cell r="C73" t="str">
            <v>JEYPORE</v>
          </cell>
          <cell r="E73">
            <v>135</v>
          </cell>
        </row>
        <row r="74">
          <cell r="C74" t="str">
            <v>RAYAGADA</v>
          </cell>
          <cell r="E74">
            <v>120</v>
          </cell>
        </row>
      </sheetData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tabSelected="1" workbookViewId="0">
      <selection activeCell="P8" sqref="P8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9.85546875" bestFit="1" customWidth="1"/>
    <col min="5" max="5" width="6.42578125" bestFit="1" customWidth="1"/>
    <col min="6" max="6" width="15.85546875" bestFit="1" customWidth="1"/>
    <col min="7" max="7" width="5.42578125" bestFit="1" customWidth="1"/>
    <col min="8" max="9" width="7.28515625" customWidth="1"/>
    <col min="10" max="10" width="9.5703125" style="26" bestFit="1" customWidth="1"/>
    <col min="11" max="11" width="9.5703125" style="26" customWidth="1"/>
  </cols>
  <sheetData>
    <row r="1" spans="1:13" s="3" customFormat="1" ht="75" customHeight="1" thickBot="1">
      <c r="A1" s="41"/>
      <c r="B1" s="42"/>
      <c r="C1" s="42"/>
      <c r="D1" s="42"/>
      <c r="E1" s="42"/>
      <c r="F1" s="42"/>
      <c r="G1" s="42"/>
      <c r="H1" s="43" t="s">
        <v>190</v>
      </c>
      <c r="I1" s="43"/>
      <c r="J1" s="43"/>
      <c r="K1" s="44"/>
    </row>
    <row r="2" spans="1:13" s="3" customFormat="1" ht="76.5" customHeight="1" thickBot="1">
      <c r="A2" s="41" t="s">
        <v>191</v>
      </c>
      <c r="B2" s="42"/>
      <c r="C2" s="42"/>
      <c r="D2" s="42"/>
      <c r="E2" s="42"/>
      <c r="F2" s="42"/>
      <c r="G2" s="45"/>
      <c r="H2" s="46" t="s">
        <v>209</v>
      </c>
      <c r="I2" s="43"/>
      <c r="J2" s="43"/>
      <c r="K2" s="44"/>
      <c r="L2" s="4"/>
      <c r="M2" s="4"/>
    </row>
    <row r="3" spans="1:13" s="3" customFormat="1" ht="15.95" customHeight="1" thickBot="1">
      <c r="A3" s="5"/>
      <c r="B3" s="6"/>
      <c r="C3" s="6"/>
      <c r="D3" s="6"/>
      <c r="E3" s="6"/>
      <c r="F3" s="6"/>
      <c r="G3" s="6"/>
      <c r="H3" s="7"/>
      <c r="I3" s="7"/>
      <c r="J3" s="47" t="s">
        <v>192</v>
      </c>
      <c r="K3" s="48"/>
    </row>
    <row r="4" spans="1:13" s="3" customFormat="1" ht="30.75" thickBot="1">
      <c r="A4" s="8" t="s">
        <v>193</v>
      </c>
      <c r="B4" s="9" t="s">
        <v>187</v>
      </c>
      <c r="C4" s="9" t="s">
        <v>194</v>
      </c>
      <c r="D4" s="9" t="s">
        <v>195</v>
      </c>
      <c r="E4" s="9" t="s">
        <v>188</v>
      </c>
      <c r="F4" s="9" t="s">
        <v>196</v>
      </c>
      <c r="G4" s="21" t="s">
        <v>189</v>
      </c>
      <c r="H4" s="22" t="s">
        <v>197</v>
      </c>
      <c r="I4" s="10" t="s">
        <v>198</v>
      </c>
      <c r="J4" s="11" t="s">
        <v>199</v>
      </c>
      <c r="K4" s="12" t="s">
        <v>200</v>
      </c>
    </row>
    <row r="5" spans="1:13">
      <c r="A5" s="28">
        <v>1</v>
      </c>
      <c r="B5" s="29" t="s">
        <v>0</v>
      </c>
      <c r="C5" s="29" t="s">
        <v>120</v>
      </c>
      <c r="D5" s="29" t="s">
        <v>1</v>
      </c>
      <c r="E5" s="30" t="s">
        <v>119</v>
      </c>
      <c r="F5" s="29" t="s">
        <v>89</v>
      </c>
      <c r="G5" s="29">
        <v>6</v>
      </c>
      <c r="H5" s="31">
        <f>VLOOKUP(F5,'[1]LAXMI DISTRIBUTOR'!$C$4:$E$74,3,FALSE)</f>
        <v>109</v>
      </c>
      <c r="I5" s="31">
        <v>25</v>
      </c>
      <c r="J5" s="31"/>
      <c r="K5" s="32">
        <f>G5*H5+I5</f>
        <v>679</v>
      </c>
    </row>
    <row r="6" spans="1:13">
      <c r="A6" s="33">
        <f>A5+1</f>
        <v>2</v>
      </c>
      <c r="B6" s="1" t="s">
        <v>0</v>
      </c>
      <c r="C6" s="1" t="s">
        <v>121</v>
      </c>
      <c r="D6" s="1" t="s">
        <v>2</v>
      </c>
      <c r="E6" s="2" t="s">
        <v>119</v>
      </c>
      <c r="F6" s="1" t="s">
        <v>90</v>
      </c>
      <c r="G6" s="1">
        <v>10</v>
      </c>
      <c r="H6" s="23">
        <f>VLOOKUP(F6,'[1]LAXMI DISTRIBUTOR'!$C$4:$E$74,3,FALSE)</f>
        <v>151</v>
      </c>
      <c r="I6" s="23">
        <v>25</v>
      </c>
      <c r="J6" s="23">
        <f>G6*H6+I6</f>
        <v>1535</v>
      </c>
      <c r="K6" s="34"/>
    </row>
    <row r="7" spans="1:13">
      <c r="A7" s="33">
        <f t="shared" ref="A7:A70" si="0">A6+1</f>
        <v>3</v>
      </c>
      <c r="B7" s="1" t="s">
        <v>0</v>
      </c>
      <c r="C7" s="1" t="s">
        <v>122</v>
      </c>
      <c r="D7" s="1" t="s">
        <v>3</v>
      </c>
      <c r="E7" s="2" t="s">
        <v>119</v>
      </c>
      <c r="F7" s="1" t="s">
        <v>91</v>
      </c>
      <c r="G7" s="1">
        <v>11</v>
      </c>
      <c r="H7" s="23">
        <f>VLOOKUP(F7,'[1]LAXMI DISTRIBUTOR'!$C$4:$E$74,3,FALSE)</f>
        <v>118</v>
      </c>
      <c r="I7" s="23">
        <v>25</v>
      </c>
      <c r="J7" s="23">
        <f>G7*H7+I7</f>
        <v>1323</v>
      </c>
      <c r="K7" s="34"/>
    </row>
    <row r="8" spans="1:13">
      <c r="A8" s="33">
        <f t="shared" si="0"/>
        <v>4</v>
      </c>
      <c r="B8" s="1" t="s">
        <v>0</v>
      </c>
      <c r="C8" s="1" t="s">
        <v>123</v>
      </c>
      <c r="D8" s="1" t="s">
        <v>6</v>
      </c>
      <c r="E8" s="2" t="s">
        <v>119</v>
      </c>
      <c r="F8" s="1" t="s">
        <v>92</v>
      </c>
      <c r="G8" s="1">
        <v>23</v>
      </c>
      <c r="H8" s="23">
        <f>VLOOKUP(F8,'[1]LAXMI DISTRIBUTOR'!$C$4:$E$74,3,FALSE)</f>
        <v>106</v>
      </c>
      <c r="I8" s="23">
        <v>25</v>
      </c>
      <c r="J8" s="23">
        <f>G8*H8+I8</f>
        <v>2463</v>
      </c>
      <c r="K8" s="34"/>
    </row>
    <row r="9" spans="1:13">
      <c r="A9" s="33">
        <f t="shared" si="0"/>
        <v>5</v>
      </c>
      <c r="B9" s="1" t="s">
        <v>0</v>
      </c>
      <c r="C9" s="1" t="s">
        <v>124</v>
      </c>
      <c r="D9" s="1" t="s">
        <v>7</v>
      </c>
      <c r="E9" s="2" t="s">
        <v>119</v>
      </c>
      <c r="F9" s="1" t="s">
        <v>93</v>
      </c>
      <c r="G9" s="1">
        <v>19</v>
      </c>
      <c r="H9" s="23">
        <f>VLOOKUP(F9,'[1]LAXMI DISTRIBUTOR'!$C$4:$E$74,3,FALSE)</f>
        <v>126</v>
      </c>
      <c r="I9" s="23">
        <v>25</v>
      </c>
      <c r="J9" s="23">
        <f>G9*H9+I9</f>
        <v>2419</v>
      </c>
      <c r="K9" s="34"/>
    </row>
    <row r="10" spans="1:13">
      <c r="A10" s="33">
        <f t="shared" si="0"/>
        <v>6</v>
      </c>
      <c r="B10" s="1" t="s">
        <v>0</v>
      </c>
      <c r="C10" s="1" t="s">
        <v>125</v>
      </c>
      <c r="D10" s="1" t="s">
        <v>8</v>
      </c>
      <c r="E10" s="2" t="s">
        <v>119</v>
      </c>
      <c r="F10" s="1" t="s">
        <v>94</v>
      </c>
      <c r="G10" s="1">
        <v>8</v>
      </c>
      <c r="H10" s="23">
        <f>VLOOKUP(F10,'[1]LAXMI DISTRIBUTOR'!$C$4:$E$74,3,FALSE)</f>
        <v>105</v>
      </c>
      <c r="I10" s="23">
        <v>25</v>
      </c>
      <c r="J10" s="23">
        <f>G10*H10+I10</f>
        <v>865</v>
      </c>
      <c r="K10" s="34"/>
    </row>
    <row r="11" spans="1:13">
      <c r="A11" s="33">
        <f t="shared" si="0"/>
        <v>7</v>
      </c>
      <c r="B11" s="1" t="s">
        <v>0</v>
      </c>
      <c r="C11" s="1" t="s">
        <v>126</v>
      </c>
      <c r="D11" s="1" t="s">
        <v>4</v>
      </c>
      <c r="E11" s="2" t="s">
        <v>119</v>
      </c>
      <c r="F11" s="1" t="s">
        <v>95</v>
      </c>
      <c r="G11" s="1">
        <v>5</v>
      </c>
      <c r="H11" s="23">
        <f>VLOOKUP(F11,'[1]LAXMI DISTRIBUTOR'!$C$4:$E$74,3,FALSE)</f>
        <v>119</v>
      </c>
      <c r="I11" s="23">
        <v>25</v>
      </c>
      <c r="J11" s="23"/>
      <c r="K11" s="35">
        <f>G11*H11+I11</f>
        <v>620</v>
      </c>
    </row>
    <row r="12" spans="1:13">
      <c r="A12" s="33">
        <f t="shared" si="0"/>
        <v>8</v>
      </c>
      <c r="B12" s="1" t="s">
        <v>0</v>
      </c>
      <c r="C12" s="1" t="s">
        <v>128</v>
      </c>
      <c r="D12" s="1" t="s">
        <v>10</v>
      </c>
      <c r="E12" s="2" t="s">
        <v>119</v>
      </c>
      <c r="F12" s="1" t="s">
        <v>97</v>
      </c>
      <c r="G12" s="1">
        <v>5</v>
      </c>
      <c r="H12" s="23">
        <f>VLOOKUP(F12,'[1]LAXMI DISTRIBUTOR'!$C$4:$E$74,3,FALSE)</f>
        <v>119</v>
      </c>
      <c r="I12" s="23">
        <v>25</v>
      </c>
      <c r="J12" s="23"/>
      <c r="K12" s="35">
        <f>G12*H12+I12</f>
        <v>620</v>
      </c>
    </row>
    <row r="13" spans="1:13">
      <c r="A13" s="33">
        <f t="shared" si="0"/>
        <v>9</v>
      </c>
      <c r="B13" s="1" t="s">
        <v>0</v>
      </c>
      <c r="C13" s="1" t="s">
        <v>129</v>
      </c>
      <c r="D13" s="1" t="s">
        <v>11</v>
      </c>
      <c r="E13" s="2" t="s">
        <v>119</v>
      </c>
      <c r="F13" s="2" t="s">
        <v>204</v>
      </c>
      <c r="G13" s="1">
        <v>19</v>
      </c>
      <c r="H13" s="23">
        <v>109</v>
      </c>
      <c r="I13" s="23">
        <v>25</v>
      </c>
      <c r="J13" s="23">
        <f>G13*H13+I13</f>
        <v>2096</v>
      </c>
      <c r="K13" s="34"/>
    </row>
    <row r="14" spans="1:13">
      <c r="A14" s="33">
        <f t="shared" si="0"/>
        <v>10</v>
      </c>
      <c r="B14" s="1" t="s">
        <v>0</v>
      </c>
      <c r="C14" s="1" t="s">
        <v>130</v>
      </c>
      <c r="D14" s="1" t="s">
        <v>12</v>
      </c>
      <c r="E14" s="2" t="s">
        <v>119</v>
      </c>
      <c r="F14" s="1" t="s">
        <v>98</v>
      </c>
      <c r="G14" s="1">
        <v>12</v>
      </c>
      <c r="H14" s="23">
        <f>VLOOKUP(F14,'[1]LAXMI DISTRIBUTOR'!$C$4:$E$74,3,FALSE)</f>
        <v>160</v>
      </c>
      <c r="I14" s="23">
        <v>25</v>
      </c>
      <c r="J14" s="23">
        <f>G14*H14+I14</f>
        <v>1945</v>
      </c>
      <c r="K14" s="34"/>
    </row>
    <row r="15" spans="1:13">
      <c r="A15" s="33">
        <f t="shared" si="0"/>
        <v>11</v>
      </c>
      <c r="B15" s="1" t="s">
        <v>0</v>
      </c>
      <c r="C15" s="1" t="s">
        <v>133</v>
      </c>
      <c r="D15" s="1" t="s">
        <v>15</v>
      </c>
      <c r="E15" s="2" t="s">
        <v>119</v>
      </c>
      <c r="F15" s="1" t="s">
        <v>101</v>
      </c>
      <c r="G15" s="1">
        <v>4</v>
      </c>
      <c r="H15" s="23">
        <f>VLOOKUP(F15,'[1]LAXMI DISTRIBUTOR'!$C$4:$E$74,3,FALSE)</f>
        <v>129</v>
      </c>
      <c r="I15" s="23">
        <v>25</v>
      </c>
      <c r="J15" s="23"/>
      <c r="K15" s="35">
        <f>G15*H15+I15</f>
        <v>541</v>
      </c>
    </row>
    <row r="16" spans="1:13">
      <c r="A16" s="33">
        <f t="shared" si="0"/>
        <v>12</v>
      </c>
      <c r="B16" s="1" t="s">
        <v>5</v>
      </c>
      <c r="C16" s="1" t="s">
        <v>127</v>
      </c>
      <c r="D16" s="1" t="s">
        <v>9</v>
      </c>
      <c r="E16" s="2" t="s">
        <v>119</v>
      </c>
      <c r="F16" s="1" t="s">
        <v>96</v>
      </c>
      <c r="G16" s="1">
        <v>12</v>
      </c>
      <c r="H16" s="23">
        <f>VLOOKUP(F16,'[1]LAXMI DISTRIBUTOR'!$C$4:$E$74,3,FALSE)</f>
        <v>105</v>
      </c>
      <c r="I16" s="23">
        <v>25</v>
      </c>
      <c r="J16" s="23">
        <f t="shared" ref="J16:J32" si="1">G16*H16+I16</f>
        <v>1285</v>
      </c>
      <c r="K16" s="34"/>
    </row>
    <row r="17" spans="1:11">
      <c r="A17" s="33">
        <f t="shared" si="0"/>
        <v>13</v>
      </c>
      <c r="B17" s="1" t="s">
        <v>5</v>
      </c>
      <c r="C17" s="1" t="s">
        <v>131</v>
      </c>
      <c r="D17" s="1" t="s">
        <v>13</v>
      </c>
      <c r="E17" s="2" t="s">
        <v>119</v>
      </c>
      <c r="F17" s="1" t="s">
        <v>99</v>
      </c>
      <c r="G17" s="1">
        <v>15</v>
      </c>
      <c r="H17" s="23">
        <f>VLOOKUP(F17,'[1]LAXMI DISTRIBUTOR'!$C$4:$E$74,3,FALSE)</f>
        <v>120</v>
      </c>
      <c r="I17" s="23">
        <v>25</v>
      </c>
      <c r="J17" s="23">
        <f t="shared" si="1"/>
        <v>1825</v>
      </c>
      <c r="K17" s="34"/>
    </row>
    <row r="18" spans="1:11">
      <c r="A18" s="33">
        <f t="shared" si="0"/>
        <v>14</v>
      </c>
      <c r="B18" s="1" t="s">
        <v>5</v>
      </c>
      <c r="C18" s="1" t="s">
        <v>132</v>
      </c>
      <c r="D18" s="1" t="s">
        <v>14</v>
      </c>
      <c r="E18" s="2" t="s">
        <v>119</v>
      </c>
      <c r="F18" s="1" t="s">
        <v>100</v>
      </c>
      <c r="G18" s="1">
        <v>45</v>
      </c>
      <c r="H18" s="23">
        <f>VLOOKUP(F18,'[1]LAXMI DISTRIBUTOR'!$C$4:$E$74,3,FALSE)</f>
        <v>97</v>
      </c>
      <c r="I18" s="23">
        <v>25</v>
      </c>
      <c r="J18" s="23">
        <f t="shared" si="1"/>
        <v>4390</v>
      </c>
      <c r="K18" s="34"/>
    </row>
    <row r="19" spans="1:11">
      <c r="A19" s="33">
        <f t="shared" si="0"/>
        <v>15</v>
      </c>
      <c r="B19" s="1" t="s">
        <v>16</v>
      </c>
      <c r="C19" s="1" t="s">
        <v>134</v>
      </c>
      <c r="D19" s="1" t="s">
        <v>17</v>
      </c>
      <c r="E19" s="2" t="s">
        <v>119</v>
      </c>
      <c r="F19" s="1" t="s">
        <v>93</v>
      </c>
      <c r="G19" s="1">
        <v>14</v>
      </c>
      <c r="H19" s="23">
        <f>VLOOKUP(F19,'[1]LAXMI DISTRIBUTOR'!$C$4:$E$74,3,FALSE)</f>
        <v>126</v>
      </c>
      <c r="I19" s="23">
        <v>25</v>
      </c>
      <c r="J19" s="23">
        <f t="shared" si="1"/>
        <v>1789</v>
      </c>
      <c r="K19" s="34"/>
    </row>
    <row r="20" spans="1:11">
      <c r="A20" s="33">
        <f t="shared" si="0"/>
        <v>16</v>
      </c>
      <c r="B20" s="1" t="s">
        <v>18</v>
      </c>
      <c r="C20" s="1" t="s">
        <v>135</v>
      </c>
      <c r="D20" s="1" t="s">
        <v>19</v>
      </c>
      <c r="E20" s="2" t="s">
        <v>119</v>
      </c>
      <c r="F20" s="1" t="s">
        <v>98</v>
      </c>
      <c r="G20" s="1">
        <v>17</v>
      </c>
      <c r="H20" s="23">
        <f>VLOOKUP(F20,'[1]LAXMI DISTRIBUTOR'!$C$4:$E$74,3,FALSE)</f>
        <v>160</v>
      </c>
      <c r="I20" s="23">
        <v>25</v>
      </c>
      <c r="J20" s="23">
        <f t="shared" si="1"/>
        <v>2745</v>
      </c>
      <c r="K20" s="34"/>
    </row>
    <row r="21" spans="1:11">
      <c r="A21" s="33">
        <f t="shared" si="0"/>
        <v>17</v>
      </c>
      <c r="B21" s="1" t="s">
        <v>18</v>
      </c>
      <c r="C21" s="1" t="s">
        <v>136</v>
      </c>
      <c r="D21" s="1" t="s">
        <v>20</v>
      </c>
      <c r="E21" s="2" t="s">
        <v>119</v>
      </c>
      <c r="F21" s="1" t="s">
        <v>102</v>
      </c>
      <c r="G21" s="1">
        <v>10</v>
      </c>
      <c r="H21" s="23">
        <f>VLOOKUP(F21,'[1]LAXMI DISTRIBUTOR'!$C$4:$E$74,3,FALSE)</f>
        <v>119</v>
      </c>
      <c r="I21" s="23">
        <v>25</v>
      </c>
      <c r="J21" s="23">
        <f t="shared" si="1"/>
        <v>1215</v>
      </c>
      <c r="K21" s="34"/>
    </row>
    <row r="22" spans="1:11">
      <c r="A22" s="33">
        <f t="shared" si="0"/>
        <v>18</v>
      </c>
      <c r="B22" s="1" t="s">
        <v>18</v>
      </c>
      <c r="C22" s="1" t="s">
        <v>137</v>
      </c>
      <c r="D22" s="1" t="s">
        <v>21</v>
      </c>
      <c r="E22" s="2" t="s">
        <v>119</v>
      </c>
      <c r="F22" s="2" t="s">
        <v>103</v>
      </c>
      <c r="G22" s="1">
        <v>5</v>
      </c>
      <c r="H22" s="23">
        <f>VLOOKUP(F22,'[1]LAXMI DISTRIBUTOR'!$C$4:$E$74,3,FALSE)</f>
        <v>172</v>
      </c>
      <c r="I22" s="23">
        <v>25</v>
      </c>
      <c r="J22" s="23">
        <f t="shared" si="1"/>
        <v>885</v>
      </c>
      <c r="K22" s="34"/>
    </row>
    <row r="23" spans="1:11">
      <c r="A23" s="33">
        <f t="shared" si="0"/>
        <v>19</v>
      </c>
      <c r="B23" s="1" t="s">
        <v>22</v>
      </c>
      <c r="C23" s="1" t="s">
        <v>138</v>
      </c>
      <c r="D23" s="1" t="s">
        <v>23</v>
      </c>
      <c r="E23" s="2" t="s">
        <v>119</v>
      </c>
      <c r="F23" s="1" t="s">
        <v>93</v>
      </c>
      <c r="G23" s="1">
        <v>10</v>
      </c>
      <c r="H23" s="23">
        <f>VLOOKUP(F23,'[1]LAXMI DISTRIBUTOR'!$C$4:$E$74,3,FALSE)</f>
        <v>126</v>
      </c>
      <c r="I23" s="23">
        <v>25</v>
      </c>
      <c r="J23" s="23">
        <f t="shared" si="1"/>
        <v>1285</v>
      </c>
      <c r="K23" s="34"/>
    </row>
    <row r="24" spans="1:11">
      <c r="A24" s="33">
        <f t="shared" si="0"/>
        <v>20</v>
      </c>
      <c r="B24" s="1" t="s">
        <v>22</v>
      </c>
      <c r="C24" s="1" t="s">
        <v>139</v>
      </c>
      <c r="D24" s="1" t="s">
        <v>24</v>
      </c>
      <c r="E24" s="2" t="s">
        <v>119</v>
      </c>
      <c r="F24" s="1" t="s">
        <v>93</v>
      </c>
      <c r="G24" s="1">
        <v>18</v>
      </c>
      <c r="H24" s="23">
        <f>VLOOKUP(F24,'[1]LAXMI DISTRIBUTOR'!$C$4:$E$74,3,FALSE)</f>
        <v>126</v>
      </c>
      <c r="I24" s="23">
        <v>25</v>
      </c>
      <c r="J24" s="23">
        <f t="shared" si="1"/>
        <v>2293</v>
      </c>
      <c r="K24" s="34"/>
    </row>
    <row r="25" spans="1:11">
      <c r="A25" s="33">
        <f t="shared" si="0"/>
        <v>21</v>
      </c>
      <c r="B25" s="1" t="s">
        <v>25</v>
      </c>
      <c r="C25" s="1" t="s">
        <v>140</v>
      </c>
      <c r="D25" s="1" t="s">
        <v>26</v>
      </c>
      <c r="E25" s="2" t="s">
        <v>119</v>
      </c>
      <c r="F25" s="1" t="s">
        <v>91</v>
      </c>
      <c r="G25" s="1">
        <v>30</v>
      </c>
      <c r="H25" s="23">
        <f>VLOOKUP(F25,'[1]LAXMI DISTRIBUTOR'!$C$4:$E$74,3,FALSE)</f>
        <v>118</v>
      </c>
      <c r="I25" s="23">
        <v>25</v>
      </c>
      <c r="J25" s="23">
        <f t="shared" si="1"/>
        <v>3565</v>
      </c>
      <c r="K25" s="34"/>
    </row>
    <row r="26" spans="1:11">
      <c r="A26" s="33">
        <f t="shared" si="0"/>
        <v>22</v>
      </c>
      <c r="B26" s="1" t="s">
        <v>25</v>
      </c>
      <c r="C26" s="1" t="s">
        <v>141</v>
      </c>
      <c r="D26" s="1" t="s">
        <v>27</v>
      </c>
      <c r="E26" s="2" t="s">
        <v>119</v>
      </c>
      <c r="F26" s="1" t="s">
        <v>104</v>
      </c>
      <c r="G26" s="1">
        <v>17</v>
      </c>
      <c r="H26" s="23">
        <f>VLOOKUP(F26,'[1]LAXMI DISTRIBUTOR'!$C$4:$E$74,3,FALSE)</f>
        <v>97</v>
      </c>
      <c r="I26" s="23">
        <v>25</v>
      </c>
      <c r="J26" s="23">
        <f t="shared" si="1"/>
        <v>1674</v>
      </c>
      <c r="K26" s="34"/>
    </row>
    <row r="27" spans="1:11">
      <c r="A27" s="33">
        <f t="shared" si="0"/>
        <v>23</v>
      </c>
      <c r="B27" s="1" t="s">
        <v>25</v>
      </c>
      <c r="C27" s="1" t="s">
        <v>142</v>
      </c>
      <c r="D27" s="1" t="s">
        <v>28</v>
      </c>
      <c r="E27" s="2" t="s">
        <v>119</v>
      </c>
      <c r="F27" s="1" t="s">
        <v>90</v>
      </c>
      <c r="G27" s="1">
        <v>11</v>
      </c>
      <c r="H27" s="23">
        <f>VLOOKUP(F27,'[1]LAXMI DISTRIBUTOR'!$C$4:$E$74,3,FALSE)</f>
        <v>151</v>
      </c>
      <c r="I27" s="23">
        <v>25</v>
      </c>
      <c r="J27" s="23">
        <f t="shared" si="1"/>
        <v>1686</v>
      </c>
      <c r="K27" s="34"/>
    </row>
    <row r="28" spans="1:11">
      <c r="A28" s="33">
        <f t="shared" si="0"/>
        <v>24</v>
      </c>
      <c r="B28" s="1" t="s">
        <v>35</v>
      </c>
      <c r="C28" s="1" t="s">
        <v>147</v>
      </c>
      <c r="D28" s="1" t="s">
        <v>36</v>
      </c>
      <c r="E28" s="2" t="s">
        <v>119</v>
      </c>
      <c r="F28" s="1" t="s">
        <v>94</v>
      </c>
      <c r="G28" s="1">
        <v>8</v>
      </c>
      <c r="H28" s="23">
        <f>VLOOKUP(F28,'[1]LAXMI DISTRIBUTOR'!$C$4:$E$74,3,FALSE)</f>
        <v>105</v>
      </c>
      <c r="I28" s="23">
        <v>25</v>
      </c>
      <c r="J28" s="23">
        <f t="shared" si="1"/>
        <v>865</v>
      </c>
      <c r="K28" s="34"/>
    </row>
    <row r="29" spans="1:11">
      <c r="A29" s="33">
        <f t="shared" si="0"/>
        <v>25</v>
      </c>
      <c r="B29" s="1" t="s">
        <v>29</v>
      </c>
      <c r="C29" s="1" t="s">
        <v>143</v>
      </c>
      <c r="D29" s="1" t="s">
        <v>30</v>
      </c>
      <c r="E29" s="2" t="s">
        <v>119</v>
      </c>
      <c r="F29" s="1" t="s">
        <v>90</v>
      </c>
      <c r="G29" s="1">
        <v>16</v>
      </c>
      <c r="H29" s="23">
        <f>VLOOKUP(F29,'[1]LAXMI DISTRIBUTOR'!$C$4:$E$74,3,FALSE)</f>
        <v>151</v>
      </c>
      <c r="I29" s="23">
        <v>25</v>
      </c>
      <c r="J29" s="23">
        <f t="shared" si="1"/>
        <v>2441</v>
      </c>
      <c r="K29" s="34"/>
    </row>
    <row r="30" spans="1:11">
      <c r="A30" s="33">
        <f t="shared" si="0"/>
        <v>26</v>
      </c>
      <c r="B30" s="1" t="s">
        <v>29</v>
      </c>
      <c r="C30" s="1" t="s">
        <v>144</v>
      </c>
      <c r="D30" s="1" t="s">
        <v>31</v>
      </c>
      <c r="E30" s="2" t="s">
        <v>119</v>
      </c>
      <c r="F30" s="1" t="s">
        <v>105</v>
      </c>
      <c r="G30" s="1">
        <v>26</v>
      </c>
      <c r="H30" s="23">
        <f>VLOOKUP(F30,'[1]LAXMI DISTRIBUTOR'!$C$4:$E$74,3,FALSE)</f>
        <v>120</v>
      </c>
      <c r="I30" s="23">
        <v>25</v>
      </c>
      <c r="J30" s="23">
        <f t="shared" si="1"/>
        <v>3145</v>
      </c>
      <c r="K30" s="34"/>
    </row>
    <row r="31" spans="1:11">
      <c r="A31" s="33">
        <f t="shared" si="0"/>
        <v>27</v>
      </c>
      <c r="B31" s="1" t="s">
        <v>29</v>
      </c>
      <c r="C31" s="1" t="s">
        <v>145</v>
      </c>
      <c r="D31" s="1" t="s">
        <v>32</v>
      </c>
      <c r="E31" s="2" t="s">
        <v>119</v>
      </c>
      <c r="F31" s="1" t="s">
        <v>93</v>
      </c>
      <c r="G31" s="1">
        <v>21</v>
      </c>
      <c r="H31" s="23">
        <f>VLOOKUP(F31,'[1]LAXMI DISTRIBUTOR'!$C$4:$E$74,3,FALSE)</f>
        <v>126</v>
      </c>
      <c r="I31" s="23">
        <v>25</v>
      </c>
      <c r="J31" s="23">
        <f t="shared" si="1"/>
        <v>2671</v>
      </c>
      <c r="K31" s="34"/>
    </row>
    <row r="32" spans="1:11">
      <c r="A32" s="33">
        <f t="shared" si="0"/>
        <v>28</v>
      </c>
      <c r="B32" s="1" t="s">
        <v>29</v>
      </c>
      <c r="C32" s="1" t="s">
        <v>146</v>
      </c>
      <c r="D32" s="1" t="s">
        <v>34</v>
      </c>
      <c r="E32" s="2" t="s">
        <v>119</v>
      </c>
      <c r="F32" s="1" t="s">
        <v>100</v>
      </c>
      <c r="G32" s="1">
        <v>20</v>
      </c>
      <c r="H32" s="23">
        <f>VLOOKUP(F32,'[1]LAXMI DISTRIBUTOR'!$C$4:$E$74,3,FALSE)</f>
        <v>97</v>
      </c>
      <c r="I32" s="23">
        <v>25</v>
      </c>
      <c r="J32" s="23">
        <f t="shared" si="1"/>
        <v>1965</v>
      </c>
      <c r="K32" s="34"/>
    </row>
    <row r="33" spans="1:11">
      <c r="A33" s="33">
        <f t="shared" si="0"/>
        <v>29</v>
      </c>
      <c r="B33" s="1" t="s">
        <v>33</v>
      </c>
      <c r="C33" s="1" t="s">
        <v>148</v>
      </c>
      <c r="D33" s="1" t="s">
        <v>37</v>
      </c>
      <c r="E33" s="2" t="s">
        <v>119</v>
      </c>
      <c r="F33" s="1" t="s">
        <v>91</v>
      </c>
      <c r="G33" s="1">
        <v>6</v>
      </c>
      <c r="H33" s="23">
        <f>VLOOKUP(F33,'[1]LAXMI DISTRIBUTOR'!$C$4:$E$74,3,FALSE)</f>
        <v>118</v>
      </c>
      <c r="I33" s="23">
        <v>25</v>
      </c>
      <c r="J33" s="23"/>
      <c r="K33" s="35">
        <f>G33*H33+I33</f>
        <v>733</v>
      </c>
    </row>
    <row r="34" spans="1:11">
      <c r="A34" s="33">
        <f t="shared" si="0"/>
        <v>30</v>
      </c>
      <c r="B34" s="1" t="s">
        <v>33</v>
      </c>
      <c r="C34" s="1" t="s">
        <v>153</v>
      </c>
      <c r="D34" s="1" t="s">
        <v>45</v>
      </c>
      <c r="E34" s="2" t="s">
        <v>119</v>
      </c>
      <c r="F34" s="1" t="s">
        <v>105</v>
      </c>
      <c r="G34" s="1">
        <v>6</v>
      </c>
      <c r="H34" s="23">
        <f>VLOOKUP(F34,'[1]LAXMI DISTRIBUTOR'!$C$4:$E$74,3,FALSE)</f>
        <v>120</v>
      </c>
      <c r="I34" s="23">
        <v>25</v>
      </c>
      <c r="J34" s="23"/>
      <c r="K34" s="35">
        <f>G34*H34+I34</f>
        <v>745</v>
      </c>
    </row>
    <row r="35" spans="1:11">
      <c r="A35" s="33">
        <f t="shared" si="0"/>
        <v>31</v>
      </c>
      <c r="B35" s="1" t="s">
        <v>39</v>
      </c>
      <c r="C35" s="1" t="s">
        <v>149</v>
      </c>
      <c r="D35" s="1" t="s">
        <v>40</v>
      </c>
      <c r="E35" s="2" t="s">
        <v>119</v>
      </c>
      <c r="F35" s="1" t="s">
        <v>90</v>
      </c>
      <c r="G35" s="1">
        <v>50</v>
      </c>
      <c r="H35" s="23">
        <f>VLOOKUP(F35,'[1]LAXMI DISTRIBUTOR'!$C$4:$E$74,3,FALSE)</f>
        <v>151</v>
      </c>
      <c r="I35" s="23">
        <v>25</v>
      </c>
      <c r="J35" s="23">
        <f t="shared" ref="J35:J44" si="2">G35*H35+I35</f>
        <v>7575</v>
      </c>
      <c r="K35" s="34"/>
    </row>
    <row r="36" spans="1:11">
      <c r="A36" s="33">
        <f t="shared" si="0"/>
        <v>32</v>
      </c>
      <c r="B36" s="1" t="s">
        <v>39</v>
      </c>
      <c r="C36" s="1" t="s">
        <v>150</v>
      </c>
      <c r="D36" s="1" t="s">
        <v>42</v>
      </c>
      <c r="E36" s="2" t="s">
        <v>119</v>
      </c>
      <c r="F36" s="1" t="s">
        <v>90</v>
      </c>
      <c r="G36" s="1">
        <v>20</v>
      </c>
      <c r="H36" s="23">
        <f>VLOOKUP(F36,'[1]LAXMI DISTRIBUTOR'!$C$4:$E$74,3,FALSE)</f>
        <v>151</v>
      </c>
      <c r="I36" s="23">
        <v>25</v>
      </c>
      <c r="J36" s="23">
        <f t="shared" si="2"/>
        <v>3045</v>
      </c>
      <c r="K36" s="34"/>
    </row>
    <row r="37" spans="1:11">
      <c r="A37" s="33">
        <f t="shared" si="0"/>
        <v>33</v>
      </c>
      <c r="B37" s="1" t="s">
        <v>39</v>
      </c>
      <c r="C37" s="1" t="s">
        <v>152</v>
      </c>
      <c r="D37" s="1" t="s">
        <v>44</v>
      </c>
      <c r="E37" s="2" t="s">
        <v>119</v>
      </c>
      <c r="F37" s="1" t="s">
        <v>93</v>
      </c>
      <c r="G37" s="1">
        <v>8</v>
      </c>
      <c r="H37" s="23">
        <f>VLOOKUP(F37,'[1]LAXMI DISTRIBUTOR'!$C$4:$E$74,3,FALSE)</f>
        <v>126</v>
      </c>
      <c r="I37" s="23">
        <v>25</v>
      </c>
      <c r="J37" s="23">
        <f t="shared" si="2"/>
        <v>1033</v>
      </c>
      <c r="K37" s="34"/>
    </row>
    <row r="38" spans="1:11">
      <c r="A38" s="33">
        <f t="shared" si="0"/>
        <v>34</v>
      </c>
      <c r="B38" s="1" t="s">
        <v>38</v>
      </c>
      <c r="C38" s="1" t="s">
        <v>151</v>
      </c>
      <c r="D38" s="1" t="s">
        <v>43</v>
      </c>
      <c r="E38" s="2" t="s">
        <v>119</v>
      </c>
      <c r="F38" s="1" t="s">
        <v>92</v>
      </c>
      <c r="G38" s="1">
        <v>21</v>
      </c>
      <c r="H38" s="23">
        <f>VLOOKUP(F38,'[1]LAXMI DISTRIBUTOR'!$C$4:$E$74,3,FALSE)</f>
        <v>106</v>
      </c>
      <c r="I38" s="23">
        <v>25</v>
      </c>
      <c r="J38" s="23">
        <f t="shared" si="2"/>
        <v>2251</v>
      </c>
      <c r="K38" s="34"/>
    </row>
    <row r="39" spans="1:11">
      <c r="A39" s="33">
        <f t="shared" si="0"/>
        <v>35</v>
      </c>
      <c r="B39" s="1" t="s">
        <v>48</v>
      </c>
      <c r="C39" s="1" t="s">
        <v>159</v>
      </c>
      <c r="D39" s="1" t="s">
        <v>53</v>
      </c>
      <c r="E39" s="2" t="s">
        <v>119</v>
      </c>
      <c r="F39" s="1" t="s">
        <v>98</v>
      </c>
      <c r="G39" s="1">
        <v>17</v>
      </c>
      <c r="H39" s="23">
        <f>VLOOKUP(F39,'[1]LAXMI DISTRIBUTOR'!$C$4:$E$74,3,FALSE)</f>
        <v>160</v>
      </c>
      <c r="I39" s="23">
        <v>25</v>
      </c>
      <c r="J39" s="23">
        <f t="shared" si="2"/>
        <v>2745</v>
      </c>
      <c r="K39" s="34"/>
    </row>
    <row r="40" spans="1:11">
      <c r="A40" s="33">
        <f t="shared" si="0"/>
        <v>36</v>
      </c>
      <c r="B40" s="1" t="s">
        <v>41</v>
      </c>
      <c r="C40" s="1" t="s">
        <v>154</v>
      </c>
      <c r="D40" s="1" t="s">
        <v>46</v>
      </c>
      <c r="E40" s="2" t="s">
        <v>119</v>
      </c>
      <c r="F40" s="1" t="s">
        <v>99</v>
      </c>
      <c r="G40" s="1">
        <v>15</v>
      </c>
      <c r="H40" s="23">
        <f>VLOOKUP(F40,'[1]LAXMI DISTRIBUTOR'!$C$4:$E$74,3,FALSE)</f>
        <v>120</v>
      </c>
      <c r="I40" s="23">
        <v>25</v>
      </c>
      <c r="J40" s="23">
        <f t="shared" si="2"/>
        <v>1825</v>
      </c>
      <c r="K40" s="34"/>
    </row>
    <row r="41" spans="1:11">
      <c r="A41" s="33">
        <f t="shared" si="0"/>
        <v>37</v>
      </c>
      <c r="B41" s="1" t="s">
        <v>41</v>
      </c>
      <c r="C41" s="1" t="s">
        <v>155</v>
      </c>
      <c r="D41" s="1" t="s">
        <v>47</v>
      </c>
      <c r="E41" s="2" t="s">
        <v>119</v>
      </c>
      <c r="F41" s="1" t="s">
        <v>89</v>
      </c>
      <c r="G41" s="1">
        <v>12</v>
      </c>
      <c r="H41" s="23">
        <f>VLOOKUP(F41,'[1]LAXMI DISTRIBUTOR'!$C$4:$E$74,3,FALSE)</f>
        <v>109</v>
      </c>
      <c r="I41" s="23">
        <v>25</v>
      </c>
      <c r="J41" s="23">
        <f t="shared" si="2"/>
        <v>1333</v>
      </c>
      <c r="K41" s="34"/>
    </row>
    <row r="42" spans="1:11">
      <c r="A42" s="33">
        <f t="shared" si="0"/>
        <v>38</v>
      </c>
      <c r="B42" s="1" t="s">
        <v>41</v>
      </c>
      <c r="C42" s="1" t="s">
        <v>156</v>
      </c>
      <c r="D42" s="1" t="s">
        <v>50</v>
      </c>
      <c r="E42" s="2" t="s">
        <v>119</v>
      </c>
      <c r="F42" s="1" t="s">
        <v>106</v>
      </c>
      <c r="G42" s="1">
        <v>9</v>
      </c>
      <c r="H42" s="23">
        <f>VLOOKUP(F42,'[1]LAXMI DISTRIBUTOR'!$C$4:$E$74,3,FALSE)</f>
        <v>119</v>
      </c>
      <c r="I42" s="23">
        <v>25</v>
      </c>
      <c r="J42" s="23">
        <f t="shared" si="2"/>
        <v>1096</v>
      </c>
      <c r="K42" s="34"/>
    </row>
    <row r="43" spans="1:11">
      <c r="A43" s="33">
        <f t="shared" si="0"/>
        <v>39</v>
      </c>
      <c r="B43" s="1" t="s">
        <v>41</v>
      </c>
      <c r="C43" s="1" t="s">
        <v>157</v>
      </c>
      <c r="D43" s="1" t="s">
        <v>51</v>
      </c>
      <c r="E43" s="2" t="s">
        <v>119</v>
      </c>
      <c r="F43" s="1" t="s">
        <v>107</v>
      </c>
      <c r="G43" s="1">
        <v>13</v>
      </c>
      <c r="H43" s="23">
        <f>VLOOKUP(F43,'[1]LAXMI DISTRIBUTOR'!$C$4:$E$74,3,FALSE)</f>
        <v>118</v>
      </c>
      <c r="I43" s="23">
        <v>25</v>
      </c>
      <c r="J43" s="23">
        <f t="shared" si="2"/>
        <v>1559</v>
      </c>
      <c r="K43" s="34"/>
    </row>
    <row r="44" spans="1:11">
      <c r="A44" s="33">
        <f t="shared" si="0"/>
        <v>40</v>
      </c>
      <c r="B44" s="1" t="s">
        <v>41</v>
      </c>
      <c r="C44" s="1" t="s">
        <v>206</v>
      </c>
      <c r="D44" s="24">
        <v>791</v>
      </c>
      <c r="E44" s="2" t="s">
        <v>119</v>
      </c>
      <c r="F44" s="2" t="s">
        <v>205</v>
      </c>
      <c r="G44" s="1">
        <v>13</v>
      </c>
      <c r="H44" s="23">
        <f>VLOOKUP(F44,'[1]LAXMI DISTRIBUTOR'!$C$4:$E$74,3,FALSE)</f>
        <v>160</v>
      </c>
      <c r="I44" s="23">
        <v>25</v>
      </c>
      <c r="J44" s="23">
        <f t="shared" si="2"/>
        <v>2105</v>
      </c>
      <c r="K44" s="35"/>
    </row>
    <row r="45" spans="1:11">
      <c r="A45" s="33">
        <f t="shared" si="0"/>
        <v>41</v>
      </c>
      <c r="B45" s="1" t="s">
        <v>41</v>
      </c>
      <c r="C45" s="1" t="s">
        <v>158</v>
      </c>
      <c r="D45" s="1" t="s">
        <v>52</v>
      </c>
      <c r="E45" s="2" t="s">
        <v>119</v>
      </c>
      <c r="F45" s="1" t="s">
        <v>100</v>
      </c>
      <c r="G45" s="1">
        <v>7</v>
      </c>
      <c r="H45" s="23">
        <f>VLOOKUP(F45,'[1]LAXMI DISTRIBUTOR'!$C$4:$E$74,3,FALSE)</f>
        <v>97</v>
      </c>
      <c r="I45" s="23">
        <v>25</v>
      </c>
      <c r="J45" s="23"/>
      <c r="K45" s="34">
        <f>G45*H45+I45</f>
        <v>704</v>
      </c>
    </row>
    <row r="46" spans="1:11">
      <c r="A46" s="33">
        <f t="shared" si="0"/>
        <v>42</v>
      </c>
      <c r="B46" s="1" t="s">
        <v>49</v>
      </c>
      <c r="C46" s="1" t="s">
        <v>160</v>
      </c>
      <c r="D46" s="1" t="s">
        <v>54</v>
      </c>
      <c r="E46" s="2" t="s">
        <v>119</v>
      </c>
      <c r="F46" s="1" t="s">
        <v>108</v>
      </c>
      <c r="G46" s="1">
        <v>5</v>
      </c>
      <c r="H46" s="23">
        <f>VLOOKUP(F46,'[1]LAXMI DISTRIBUTOR'!$C$4:$E$74,3,FALSE)</f>
        <v>187</v>
      </c>
      <c r="I46" s="23">
        <v>25</v>
      </c>
      <c r="J46" s="23">
        <f>G46*H46+I46</f>
        <v>960</v>
      </c>
      <c r="K46" s="34"/>
    </row>
    <row r="47" spans="1:11">
      <c r="A47" s="33">
        <f t="shared" si="0"/>
        <v>43</v>
      </c>
      <c r="B47" s="1" t="s">
        <v>49</v>
      </c>
      <c r="C47" s="1" t="s">
        <v>161</v>
      </c>
      <c r="D47" s="1" t="s">
        <v>55</v>
      </c>
      <c r="E47" s="2" t="s">
        <v>119</v>
      </c>
      <c r="F47" s="1" t="s">
        <v>95</v>
      </c>
      <c r="G47" s="1">
        <v>8</v>
      </c>
      <c r="H47" s="23">
        <f>VLOOKUP(F47,'[1]LAXMI DISTRIBUTOR'!$C$4:$E$74,3,FALSE)</f>
        <v>119</v>
      </c>
      <c r="I47" s="23">
        <v>25</v>
      </c>
      <c r="J47" s="23">
        <f>G47*H47+I47</f>
        <v>977</v>
      </c>
      <c r="K47" s="35"/>
    </row>
    <row r="48" spans="1:11">
      <c r="A48" s="33">
        <f t="shared" si="0"/>
        <v>44</v>
      </c>
      <c r="B48" s="1" t="s">
        <v>56</v>
      </c>
      <c r="C48" s="1" t="s">
        <v>162</v>
      </c>
      <c r="D48" s="1" t="s">
        <v>57</v>
      </c>
      <c r="E48" s="2" t="s">
        <v>119</v>
      </c>
      <c r="F48" s="1" t="s">
        <v>109</v>
      </c>
      <c r="G48" s="1">
        <v>5</v>
      </c>
      <c r="H48" s="23">
        <f>VLOOKUP(F48,'[1]LAXMI DISTRIBUTOR'!$C$4:$E$74,3,FALSE)</f>
        <v>109</v>
      </c>
      <c r="I48" s="23">
        <v>25</v>
      </c>
      <c r="J48" s="23"/>
      <c r="K48" s="34">
        <f>G48*H48+I48</f>
        <v>570</v>
      </c>
    </row>
    <row r="49" spans="1:11">
      <c r="A49" s="33">
        <f t="shared" si="0"/>
        <v>45</v>
      </c>
      <c r="B49" s="1" t="s">
        <v>56</v>
      </c>
      <c r="C49" s="1" t="s">
        <v>163</v>
      </c>
      <c r="D49" s="1" t="s">
        <v>58</v>
      </c>
      <c r="E49" s="2" t="s">
        <v>119</v>
      </c>
      <c r="F49" s="1" t="s">
        <v>91</v>
      </c>
      <c r="G49" s="1">
        <v>10</v>
      </c>
      <c r="H49" s="23">
        <f>VLOOKUP(F49,'[1]LAXMI DISTRIBUTOR'!$C$4:$E$74,3,FALSE)</f>
        <v>118</v>
      </c>
      <c r="I49" s="23">
        <v>25</v>
      </c>
      <c r="J49" s="23">
        <f t="shared" ref="J49:J54" si="3">G49*H49+I49</f>
        <v>1205</v>
      </c>
      <c r="K49" s="34"/>
    </row>
    <row r="50" spans="1:11">
      <c r="A50" s="33">
        <f t="shared" si="0"/>
        <v>46</v>
      </c>
      <c r="B50" s="1" t="s">
        <v>56</v>
      </c>
      <c r="C50" s="1" t="s">
        <v>165</v>
      </c>
      <c r="D50" s="1" t="s">
        <v>61</v>
      </c>
      <c r="E50" s="2" t="s">
        <v>119</v>
      </c>
      <c r="F50" s="1" t="s">
        <v>94</v>
      </c>
      <c r="G50" s="1">
        <v>16</v>
      </c>
      <c r="H50" s="23">
        <f>VLOOKUP(F50,'[1]LAXMI DISTRIBUTOR'!$C$4:$E$74,3,FALSE)</f>
        <v>105</v>
      </c>
      <c r="I50" s="23">
        <v>25</v>
      </c>
      <c r="J50" s="23">
        <f t="shared" si="3"/>
        <v>1705</v>
      </c>
      <c r="K50" s="34"/>
    </row>
    <row r="51" spans="1:11">
      <c r="A51" s="33">
        <f t="shared" si="0"/>
        <v>47</v>
      </c>
      <c r="B51" s="1" t="s">
        <v>56</v>
      </c>
      <c r="C51" s="1" t="s">
        <v>167</v>
      </c>
      <c r="D51" s="1" t="s">
        <v>64</v>
      </c>
      <c r="E51" s="2" t="s">
        <v>119</v>
      </c>
      <c r="F51" s="1" t="s">
        <v>99</v>
      </c>
      <c r="G51" s="1">
        <v>19</v>
      </c>
      <c r="H51" s="23">
        <f>VLOOKUP(F51,'[1]LAXMI DISTRIBUTOR'!$C$4:$E$74,3,FALSE)</f>
        <v>120</v>
      </c>
      <c r="I51" s="23">
        <v>25</v>
      </c>
      <c r="J51" s="23">
        <f t="shared" si="3"/>
        <v>2305</v>
      </c>
      <c r="K51" s="34"/>
    </row>
    <row r="52" spans="1:11">
      <c r="A52" s="33">
        <f t="shared" si="0"/>
        <v>48</v>
      </c>
      <c r="B52" s="1" t="s">
        <v>56</v>
      </c>
      <c r="C52" s="1" t="s">
        <v>168</v>
      </c>
      <c r="D52" s="1" t="s">
        <v>65</v>
      </c>
      <c r="E52" s="2" t="s">
        <v>119</v>
      </c>
      <c r="F52" s="1" t="s">
        <v>99</v>
      </c>
      <c r="G52" s="1">
        <v>20</v>
      </c>
      <c r="H52" s="23">
        <f>VLOOKUP(F52,'[1]LAXMI DISTRIBUTOR'!$C$4:$E$74,3,FALSE)</f>
        <v>120</v>
      </c>
      <c r="I52" s="23">
        <v>25</v>
      </c>
      <c r="J52" s="23">
        <f t="shared" si="3"/>
        <v>2425</v>
      </c>
      <c r="K52" s="34"/>
    </row>
    <row r="53" spans="1:11">
      <c r="A53" s="33">
        <f t="shared" si="0"/>
        <v>49</v>
      </c>
      <c r="B53" s="1" t="s">
        <v>59</v>
      </c>
      <c r="C53" s="1" t="s">
        <v>164</v>
      </c>
      <c r="D53" s="1" t="s">
        <v>60</v>
      </c>
      <c r="E53" s="2" t="s">
        <v>119</v>
      </c>
      <c r="F53" s="1" t="s">
        <v>110</v>
      </c>
      <c r="G53" s="1">
        <v>18</v>
      </c>
      <c r="H53" s="23">
        <f>VLOOKUP(F53,'[1]LAXMI DISTRIBUTOR'!$C$4:$E$74,3,FALSE)</f>
        <v>105</v>
      </c>
      <c r="I53" s="23">
        <v>25</v>
      </c>
      <c r="J53" s="23">
        <f t="shared" si="3"/>
        <v>1915</v>
      </c>
      <c r="K53" s="34"/>
    </row>
    <row r="54" spans="1:11">
      <c r="A54" s="33">
        <f t="shared" si="0"/>
        <v>50</v>
      </c>
      <c r="B54" s="1" t="s">
        <v>62</v>
      </c>
      <c r="C54" s="1" t="s">
        <v>166</v>
      </c>
      <c r="D54" s="1" t="s">
        <v>63</v>
      </c>
      <c r="E54" s="2" t="s">
        <v>119</v>
      </c>
      <c r="F54" s="1" t="s">
        <v>93</v>
      </c>
      <c r="G54" s="1">
        <v>14</v>
      </c>
      <c r="H54" s="23">
        <f>VLOOKUP(F54,'[1]LAXMI DISTRIBUTOR'!$C$4:$E$74,3,FALSE)</f>
        <v>126</v>
      </c>
      <c r="I54" s="23">
        <v>25</v>
      </c>
      <c r="J54" s="23">
        <f t="shared" si="3"/>
        <v>1789</v>
      </c>
      <c r="K54" s="35"/>
    </row>
    <row r="55" spans="1:11">
      <c r="A55" s="33">
        <f t="shared" si="0"/>
        <v>51</v>
      </c>
      <c r="B55" s="1" t="s">
        <v>62</v>
      </c>
      <c r="C55" s="1" t="s">
        <v>169</v>
      </c>
      <c r="D55" s="1" t="s">
        <v>66</v>
      </c>
      <c r="E55" s="2" t="s">
        <v>119</v>
      </c>
      <c r="F55" s="1" t="s">
        <v>111</v>
      </c>
      <c r="G55" s="1">
        <v>5</v>
      </c>
      <c r="H55" s="23">
        <f>VLOOKUP(F55,'[1]LAXMI DISTRIBUTOR'!$C$4:$E$74,3,FALSE)</f>
        <v>92</v>
      </c>
      <c r="I55" s="23">
        <v>25</v>
      </c>
      <c r="J55" s="23"/>
      <c r="K55" s="35">
        <f>G55*H55+I55</f>
        <v>485</v>
      </c>
    </row>
    <row r="56" spans="1:11">
      <c r="A56" s="33">
        <f t="shared" si="0"/>
        <v>52</v>
      </c>
      <c r="B56" s="1" t="s">
        <v>62</v>
      </c>
      <c r="C56" s="1" t="s">
        <v>170</v>
      </c>
      <c r="D56" s="1" t="s">
        <v>68</v>
      </c>
      <c r="E56" s="2" t="s">
        <v>119</v>
      </c>
      <c r="F56" s="1" t="s">
        <v>97</v>
      </c>
      <c r="G56" s="1">
        <v>6</v>
      </c>
      <c r="H56" s="23">
        <f>VLOOKUP(F56,'[1]LAXMI DISTRIBUTOR'!$C$4:$E$74,3,FALSE)</f>
        <v>119</v>
      </c>
      <c r="I56" s="23">
        <v>25</v>
      </c>
      <c r="J56" s="23"/>
      <c r="K56" s="34">
        <f>G56*H56+I56</f>
        <v>739</v>
      </c>
    </row>
    <row r="57" spans="1:11">
      <c r="A57" s="33">
        <f t="shared" si="0"/>
        <v>53</v>
      </c>
      <c r="B57" s="1" t="s">
        <v>69</v>
      </c>
      <c r="C57" s="1" t="s">
        <v>171</v>
      </c>
      <c r="D57" s="1" t="s">
        <v>70</v>
      </c>
      <c r="E57" s="2" t="s">
        <v>119</v>
      </c>
      <c r="F57" s="1" t="s">
        <v>112</v>
      </c>
      <c r="G57" s="1">
        <v>9</v>
      </c>
      <c r="H57" s="23">
        <f>VLOOKUP(F57,'[1]LAXMI DISTRIBUTOR'!$C$4:$E$74,3,FALSE)</f>
        <v>114</v>
      </c>
      <c r="I57" s="23">
        <v>25</v>
      </c>
      <c r="J57" s="23">
        <f>G57*H57+I57</f>
        <v>1051</v>
      </c>
      <c r="K57" s="34"/>
    </row>
    <row r="58" spans="1:11">
      <c r="A58" s="33">
        <f t="shared" si="0"/>
        <v>54</v>
      </c>
      <c r="B58" s="1" t="s">
        <v>69</v>
      </c>
      <c r="C58" s="1" t="s">
        <v>177</v>
      </c>
      <c r="D58" s="1" t="s">
        <v>78</v>
      </c>
      <c r="E58" s="2" t="s">
        <v>119</v>
      </c>
      <c r="F58" s="1" t="s">
        <v>116</v>
      </c>
      <c r="G58" s="1">
        <v>5</v>
      </c>
      <c r="H58" s="23">
        <f>VLOOKUP(F58,'[1]LAXMI DISTRIBUTOR'!$C$4:$E$74,3,FALSE)</f>
        <v>160</v>
      </c>
      <c r="I58" s="23">
        <v>25</v>
      </c>
      <c r="J58" s="23">
        <f>G58*H58+I58</f>
        <v>825</v>
      </c>
      <c r="K58" s="34"/>
    </row>
    <row r="59" spans="1:11">
      <c r="A59" s="33">
        <f t="shared" si="0"/>
        <v>55</v>
      </c>
      <c r="B59" s="1" t="s">
        <v>67</v>
      </c>
      <c r="C59" s="1" t="s">
        <v>172</v>
      </c>
      <c r="D59" s="1" t="s">
        <v>71</v>
      </c>
      <c r="E59" s="2" t="s">
        <v>119</v>
      </c>
      <c r="F59" s="1" t="s">
        <v>113</v>
      </c>
      <c r="G59" s="1">
        <v>12</v>
      </c>
      <c r="H59" s="23">
        <f>VLOOKUP(F59,'[1]LAXMI DISTRIBUTOR'!$C$4:$E$74,3,FALSE)</f>
        <v>106</v>
      </c>
      <c r="I59" s="23">
        <v>25</v>
      </c>
      <c r="J59" s="23">
        <f>G59*H59+I59</f>
        <v>1297</v>
      </c>
      <c r="K59" s="35"/>
    </row>
    <row r="60" spans="1:11">
      <c r="A60" s="33">
        <f t="shared" si="0"/>
        <v>56</v>
      </c>
      <c r="B60" s="1" t="s">
        <v>72</v>
      </c>
      <c r="C60" s="1" t="s">
        <v>173</v>
      </c>
      <c r="D60" s="1" t="s">
        <v>73</v>
      </c>
      <c r="E60" s="2" t="s">
        <v>119</v>
      </c>
      <c r="F60" s="1" t="s">
        <v>114</v>
      </c>
      <c r="G60" s="1">
        <v>6</v>
      </c>
      <c r="H60" s="23">
        <f>VLOOKUP(F60,'[1]LAXMI DISTRIBUTOR'!$C$4:$E$74,3,FALSE)</f>
        <v>119</v>
      </c>
      <c r="I60" s="23">
        <v>25</v>
      </c>
      <c r="J60" s="23"/>
      <c r="K60" s="34">
        <f>G60*H60+I60</f>
        <v>739</v>
      </c>
    </row>
    <row r="61" spans="1:11">
      <c r="A61" s="33">
        <f t="shared" si="0"/>
        <v>57</v>
      </c>
      <c r="B61" s="1" t="s">
        <v>72</v>
      </c>
      <c r="C61" s="1" t="s">
        <v>174</v>
      </c>
      <c r="D61" s="1" t="s">
        <v>74</v>
      </c>
      <c r="E61" s="2" t="s">
        <v>119</v>
      </c>
      <c r="F61" s="1" t="s">
        <v>89</v>
      </c>
      <c r="G61" s="1">
        <v>7</v>
      </c>
      <c r="H61" s="23">
        <f>VLOOKUP(F61,'[1]LAXMI DISTRIBUTOR'!$C$4:$E$74,3,FALSE)</f>
        <v>109</v>
      </c>
      <c r="I61" s="23">
        <v>25</v>
      </c>
      <c r="J61" s="23">
        <f t="shared" ref="J61:J66" si="4">G61*H61+I61</f>
        <v>788</v>
      </c>
      <c r="K61" s="34"/>
    </row>
    <row r="62" spans="1:11">
      <c r="A62" s="33">
        <f t="shared" si="0"/>
        <v>58</v>
      </c>
      <c r="B62" s="1" t="s">
        <v>72</v>
      </c>
      <c r="C62" s="1" t="s">
        <v>175</v>
      </c>
      <c r="D62" s="1" t="s">
        <v>75</v>
      </c>
      <c r="E62" s="2" t="s">
        <v>119</v>
      </c>
      <c r="F62" s="1" t="s">
        <v>115</v>
      </c>
      <c r="G62" s="1">
        <v>16</v>
      </c>
      <c r="H62" s="23">
        <f>VLOOKUP(F62,'[1]LAXMI DISTRIBUTOR'!$C$4:$E$74,3,FALSE)</f>
        <v>105</v>
      </c>
      <c r="I62" s="23">
        <v>25</v>
      </c>
      <c r="J62" s="23">
        <f t="shared" si="4"/>
        <v>1705</v>
      </c>
      <c r="K62" s="34"/>
    </row>
    <row r="63" spans="1:11">
      <c r="A63" s="33">
        <f t="shared" si="0"/>
        <v>59</v>
      </c>
      <c r="B63" s="1" t="s">
        <v>72</v>
      </c>
      <c r="C63" s="1" t="s">
        <v>176</v>
      </c>
      <c r="D63" s="1" t="s">
        <v>76</v>
      </c>
      <c r="E63" s="2" t="s">
        <v>119</v>
      </c>
      <c r="F63" s="1" t="s">
        <v>92</v>
      </c>
      <c r="G63" s="1">
        <v>18</v>
      </c>
      <c r="H63" s="23">
        <f>VLOOKUP(F63,'[1]LAXMI DISTRIBUTOR'!$C$4:$E$74,3,FALSE)</f>
        <v>106</v>
      </c>
      <c r="I63" s="23">
        <v>25</v>
      </c>
      <c r="J63" s="23">
        <f t="shared" si="4"/>
        <v>1933</v>
      </c>
      <c r="K63" s="34"/>
    </row>
    <row r="64" spans="1:11">
      <c r="A64" s="33">
        <f t="shared" si="0"/>
        <v>60</v>
      </c>
      <c r="B64" s="1" t="s">
        <v>72</v>
      </c>
      <c r="C64" s="1" t="s">
        <v>179</v>
      </c>
      <c r="D64" s="1" t="s">
        <v>81</v>
      </c>
      <c r="E64" s="2" t="s">
        <v>119</v>
      </c>
      <c r="F64" s="1" t="s">
        <v>96</v>
      </c>
      <c r="G64" s="1">
        <v>18</v>
      </c>
      <c r="H64" s="23">
        <f>VLOOKUP(F64,'[1]LAXMI DISTRIBUTOR'!$C$4:$E$74,3,FALSE)</f>
        <v>105</v>
      </c>
      <c r="I64" s="23">
        <v>25</v>
      </c>
      <c r="J64" s="23">
        <f t="shared" si="4"/>
        <v>1915</v>
      </c>
      <c r="K64" s="34"/>
    </row>
    <row r="65" spans="1:18">
      <c r="A65" s="33">
        <f t="shared" si="0"/>
        <v>61</v>
      </c>
      <c r="B65" s="1" t="s">
        <v>77</v>
      </c>
      <c r="C65" s="1" t="s">
        <v>178</v>
      </c>
      <c r="D65" s="1" t="s">
        <v>79</v>
      </c>
      <c r="E65" s="2" t="s">
        <v>119</v>
      </c>
      <c r="F65" s="1" t="s">
        <v>104</v>
      </c>
      <c r="G65" s="1">
        <v>29</v>
      </c>
      <c r="H65" s="23">
        <f>VLOOKUP(F65,'[1]LAXMI DISTRIBUTOR'!$C$4:$E$74,3,FALSE)</f>
        <v>97</v>
      </c>
      <c r="I65" s="23">
        <v>25</v>
      </c>
      <c r="J65" s="23">
        <f t="shared" si="4"/>
        <v>2838</v>
      </c>
      <c r="K65" s="34"/>
    </row>
    <row r="66" spans="1:18">
      <c r="A66" s="33">
        <f t="shared" si="0"/>
        <v>62</v>
      </c>
      <c r="B66" s="1" t="s">
        <v>80</v>
      </c>
      <c r="C66" s="1" t="s">
        <v>180</v>
      </c>
      <c r="D66" s="1" t="s">
        <v>82</v>
      </c>
      <c r="E66" s="2" t="s">
        <v>119</v>
      </c>
      <c r="F66" s="1" t="s">
        <v>93</v>
      </c>
      <c r="G66" s="1">
        <v>16</v>
      </c>
      <c r="H66" s="23">
        <f>VLOOKUP(F66,'[1]LAXMI DISTRIBUTOR'!$C$4:$E$74,3,FALSE)</f>
        <v>126</v>
      </c>
      <c r="I66" s="23">
        <v>25</v>
      </c>
      <c r="J66" s="23">
        <f t="shared" si="4"/>
        <v>2041</v>
      </c>
      <c r="K66" s="35"/>
    </row>
    <row r="67" spans="1:18">
      <c r="A67" s="33">
        <f t="shared" si="0"/>
        <v>63</v>
      </c>
      <c r="B67" s="1" t="s">
        <v>80</v>
      </c>
      <c r="C67" s="1" t="s">
        <v>181</v>
      </c>
      <c r="D67" s="1" t="s">
        <v>83</v>
      </c>
      <c r="E67" s="2" t="s">
        <v>119</v>
      </c>
      <c r="F67" s="1" t="s">
        <v>117</v>
      </c>
      <c r="G67" s="1">
        <v>6</v>
      </c>
      <c r="H67" s="23">
        <f>VLOOKUP(F67,'[1]LAXMI DISTRIBUTOR'!$C$4:$E$74,3,FALSE)</f>
        <v>119</v>
      </c>
      <c r="I67" s="23">
        <v>25</v>
      </c>
      <c r="J67" s="23"/>
      <c r="K67" s="34">
        <f>G67*H67+I67</f>
        <v>739</v>
      </c>
    </row>
    <row r="68" spans="1:18">
      <c r="A68" s="33">
        <f t="shared" si="0"/>
        <v>64</v>
      </c>
      <c r="B68" s="1" t="s">
        <v>80</v>
      </c>
      <c r="C68" s="1" t="s">
        <v>182</v>
      </c>
      <c r="D68" s="1" t="s">
        <v>84</v>
      </c>
      <c r="E68" s="2" t="s">
        <v>119</v>
      </c>
      <c r="F68" s="1" t="s">
        <v>110</v>
      </c>
      <c r="G68" s="1">
        <v>9</v>
      </c>
      <c r="H68" s="23">
        <f>VLOOKUP(F68,'[1]LAXMI DISTRIBUTOR'!$C$4:$E$74,3,FALSE)</f>
        <v>105</v>
      </c>
      <c r="I68" s="23">
        <v>25</v>
      </c>
      <c r="J68" s="23">
        <f>G68*H68+I68</f>
        <v>970</v>
      </c>
      <c r="K68" s="34"/>
    </row>
    <row r="69" spans="1:18">
      <c r="A69" s="33">
        <f t="shared" si="0"/>
        <v>65</v>
      </c>
      <c r="B69" s="1" t="s">
        <v>80</v>
      </c>
      <c r="C69" s="1" t="s">
        <v>183</v>
      </c>
      <c r="D69" s="1" t="s">
        <v>85</v>
      </c>
      <c r="E69" s="2" t="s">
        <v>119</v>
      </c>
      <c r="F69" s="1" t="s">
        <v>118</v>
      </c>
      <c r="G69" s="1">
        <v>11</v>
      </c>
      <c r="H69" s="23">
        <f>VLOOKUP(F69,'[1]LAXMI DISTRIBUTOR'!$C$4:$E$74,3,FALSE)</f>
        <v>195</v>
      </c>
      <c r="I69" s="23">
        <v>25</v>
      </c>
      <c r="J69" s="23">
        <f>G69*H69+I69</f>
        <v>2170</v>
      </c>
      <c r="K69" s="35"/>
    </row>
    <row r="70" spans="1:18">
      <c r="A70" s="33">
        <f t="shared" si="0"/>
        <v>66</v>
      </c>
      <c r="B70" s="1" t="s">
        <v>80</v>
      </c>
      <c r="C70" s="1" t="s">
        <v>184</v>
      </c>
      <c r="D70" s="1" t="s">
        <v>86</v>
      </c>
      <c r="E70" s="2" t="s">
        <v>119</v>
      </c>
      <c r="F70" s="1" t="s">
        <v>104</v>
      </c>
      <c r="G70" s="1">
        <v>4</v>
      </c>
      <c r="H70" s="23">
        <f>VLOOKUP(F70,'[1]LAXMI DISTRIBUTOR'!$C$4:$E$74,3,FALSE)</f>
        <v>97</v>
      </c>
      <c r="I70" s="23">
        <v>25</v>
      </c>
      <c r="J70" s="23"/>
      <c r="K70" s="35">
        <f>G70*H70+I70</f>
        <v>413</v>
      </c>
    </row>
    <row r="71" spans="1:18">
      <c r="A71" s="33">
        <f t="shared" ref="A71:A72" si="5">A70+1</f>
        <v>67</v>
      </c>
      <c r="B71" s="1" t="s">
        <v>80</v>
      </c>
      <c r="C71" s="1" t="s">
        <v>185</v>
      </c>
      <c r="D71" s="1" t="s">
        <v>87</v>
      </c>
      <c r="E71" s="2" t="s">
        <v>119</v>
      </c>
      <c r="F71" s="1" t="s">
        <v>107</v>
      </c>
      <c r="G71" s="1">
        <v>3</v>
      </c>
      <c r="H71" s="23">
        <f>VLOOKUP(F71,'[1]LAXMI DISTRIBUTOR'!$C$4:$E$74,3,FALSE)</f>
        <v>118</v>
      </c>
      <c r="I71" s="23">
        <v>25</v>
      </c>
      <c r="J71" s="23"/>
      <c r="K71" s="35">
        <f>G71*H71+I71</f>
        <v>379</v>
      </c>
    </row>
    <row r="72" spans="1:18" ht="15.75" thickBot="1">
      <c r="A72" s="36">
        <f t="shared" si="5"/>
        <v>68</v>
      </c>
      <c r="B72" s="37" t="s">
        <v>80</v>
      </c>
      <c r="C72" s="37" t="s">
        <v>186</v>
      </c>
      <c r="D72" s="37" t="s">
        <v>88</v>
      </c>
      <c r="E72" s="38" t="s">
        <v>119</v>
      </c>
      <c r="F72" s="38" t="s">
        <v>203</v>
      </c>
      <c r="G72" s="37">
        <v>5</v>
      </c>
      <c r="H72" s="39">
        <f>VLOOKUP(F72,'[1]LAXMI DISTRIBUTOR'!$C$4:$E$74,3,FALSE)</f>
        <v>122</v>
      </c>
      <c r="I72" s="39">
        <v>25</v>
      </c>
      <c r="J72" s="39"/>
      <c r="K72" s="40">
        <f>G72*H72+I72</f>
        <v>635</v>
      </c>
    </row>
    <row r="73" spans="1:18" s="14" customFormat="1" ht="15.95" customHeight="1" thickBot="1">
      <c r="A73" s="49" t="s">
        <v>201</v>
      </c>
      <c r="B73" s="50"/>
      <c r="C73" s="50"/>
      <c r="D73" s="50"/>
      <c r="E73" s="50"/>
      <c r="F73" s="50"/>
      <c r="G73" s="50"/>
      <c r="H73" s="50"/>
      <c r="I73" s="51"/>
      <c r="J73" s="13">
        <f>SUM(J5:J72)</f>
        <v>103751</v>
      </c>
      <c r="K73" s="13">
        <f>SUM(K5:K72)</f>
        <v>9341</v>
      </c>
    </row>
    <row r="74" spans="1:18" s="27" customFormat="1" ht="15.75" thickBot="1">
      <c r="A74" s="52" t="s">
        <v>207</v>
      </c>
      <c r="B74" s="53"/>
      <c r="C74" s="53"/>
      <c r="D74" s="53"/>
      <c r="E74" s="53"/>
      <c r="F74" s="53"/>
      <c r="G74" s="53"/>
      <c r="H74" s="53"/>
      <c r="I74" s="54"/>
      <c r="J74" s="55">
        <f>SUM(J73:K73)</f>
        <v>113092</v>
      </c>
      <c r="K74" s="56"/>
    </row>
    <row r="75" spans="1:18" s="14" customFormat="1" ht="15.95" customHeight="1" thickBot="1">
      <c r="A75" s="15"/>
      <c r="B75" s="16"/>
      <c r="C75" s="16"/>
      <c r="D75" s="16"/>
      <c r="E75" s="16"/>
      <c r="F75" s="16"/>
      <c r="G75" s="17">
        <f>SUM(G5:G72)</f>
        <v>914</v>
      </c>
      <c r="H75" s="16"/>
      <c r="I75" s="16"/>
      <c r="J75" s="25"/>
      <c r="K75" s="25"/>
    </row>
    <row r="76" spans="1:18" s="18" customFormat="1" ht="30" customHeight="1" thickBot="1">
      <c r="A76" s="57" t="s">
        <v>208</v>
      </c>
      <c r="B76" s="58"/>
      <c r="C76" s="58"/>
      <c r="D76" s="58"/>
      <c r="E76" s="58"/>
      <c r="F76" s="58"/>
      <c r="G76" s="58"/>
      <c r="H76" s="58"/>
      <c r="I76" s="58"/>
      <c r="J76" s="58"/>
      <c r="K76" s="59"/>
      <c r="M76" s="19"/>
      <c r="O76" s="20"/>
      <c r="R76" s="20"/>
    </row>
    <row r="77" spans="1:18" s="18" customFormat="1" ht="30" customHeight="1" thickBot="1">
      <c r="A77" s="57" t="s">
        <v>202</v>
      </c>
      <c r="B77" s="58"/>
      <c r="C77" s="58"/>
      <c r="D77" s="58"/>
      <c r="E77" s="58"/>
      <c r="F77" s="58"/>
      <c r="G77" s="58"/>
      <c r="H77" s="58"/>
      <c r="I77" s="58"/>
      <c r="J77" s="58"/>
      <c r="K77" s="59"/>
    </row>
  </sheetData>
  <sortState ref="B5:K72">
    <sortCondition ref="B5:B72"/>
    <sortCondition ref="C5:C72"/>
  </sortState>
  <mergeCells count="10">
    <mergeCell ref="A73:I73"/>
    <mergeCell ref="A74:I74"/>
    <mergeCell ref="J74:K74"/>
    <mergeCell ref="A76:K76"/>
    <mergeCell ref="A77:K77"/>
    <mergeCell ref="A1:G1"/>
    <mergeCell ref="H1:K1"/>
    <mergeCell ref="A2:G2"/>
    <mergeCell ref="H2:K2"/>
    <mergeCell ref="J3:K3"/>
  </mergeCells>
  <conditionalFormatting sqref="D1:D4">
    <cfRule type="duplicateValues" dxfId="6" priority="13"/>
  </conditionalFormatting>
  <conditionalFormatting sqref="C1:C4">
    <cfRule type="duplicateValues" dxfId="5" priority="12"/>
  </conditionalFormatting>
  <conditionalFormatting sqref="C3:C4">
    <cfRule type="duplicateValues" dxfId="4" priority="11"/>
  </conditionalFormatting>
  <conditionalFormatting sqref="D76:D77">
    <cfRule type="duplicateValues" dxfId="3" priority="8"/>
  </conditionalFormatting>
  <conditionalFormatting sqref="C76:C77">
    <cfRule type="duplicateValues" dxfId="2" priority="7"/>
  </conditionalFormatting>
  <conditionalFormatting sqref="C76:C80">
    <cfRule type="duplicateValues" dxfId="1" priority="6"/>
  </conditionalFormatting>
  <conditionalFormatting sqref="D76:D80">
    <cfRule type="duplicateValues" dxfId="0" priority="5"/>
  </conditionalFormatting>
  <pageMargins left="0.70866141732283472" right="0.39370078740157483" top="0.55118110236220474" bottom="0.62992125984251968" header="0.31496062992125984" footer="0.31496062992125984"/>
  <pageSetup orientation="portrait" horizontalDpi="0" verticalDpi="0" r:id="rId1"/>
  <headerFooter>
    <oddFooter>&amp;C
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Consignment</vt:lpstr>
      <vt:lpstr>Consignment!Print_Titles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2026-08-07T08:27:54Z</cp:lastPrinted>
  <dcterms:created xsi:type="dcterms:W3CDTF">2026-08-06T10:11:36Z</dcterms:created>
  <dcterms:modified xsi:type="dcterms:W3CDTF">2026-08-07T08:27:56Z</dcterms:modified>
</cp:coreProperties>
</file>