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L12"/>
  <c r="L11"/>
  <c r="L4"/>
  <c r="L5"/>
  <c r="L6"/>
  <c r="L7"/>
  <c r="L8"/>
  <c r="L9"/>
  <c r="L10"/>
  <c r="I8"/>
  <c r="I9"/>
  <c r="I10"/>
  <c r="I11"/>
  <c r="I5"/>
  <c r="I6"/>
  <c r="I7"/>
  <c r="I4"/>
  <c r="H5"/>
  <c r="H6"/>
  <c r="H7"/>
  <c r="H9"/>
  <c r="H11"/>
  <c r="H4"/>
</calcChain>
</file>

<file path=xl/sharedStrings.xml><?xml version="1.0" encoding="utf-8"?>
<sst xmlns="http://schemas.openxmlformats.org/spreadsheetml/2006/main" count="58" uniqueCount="47">
  <si>
    <t>INVOICE
PRAGATI LOGISTICS,SAMANTA SAHI KHUNTIA LANE,8984191006
GST No:21AGHPB9356M1Z9</t>
  </si>
  <si>
    <t>09/11/2024</t>
  </si>
  <si>
    <t>105</t>
  </si>
  <si>
    <t>104</t>
  </si>
  <si>
    <t>103</t>
  </si>
  <si>
    <t>18/11/2024</t>
  </si>
  <si>
    <t>108</t>
  </si>
  <si>
    <t>106</t>
  </si>
  <si>
    <t>21/11/2024</t>
  </si>
  <si>
    <t>109</t>
  </si>
  <si>
    <t>22/11/2024</t>
  </si>
  <si>
    <t>110</t>
  </si>
  <si>
    <t>111</t>
  </si>
  <si>
    <t>Thanking you for your business.
PRAGATI LOGISTICS</t>
  </si>
  <si>
    <t>PL/JA/18451</t>
  </si>
  <si>
    <t>PL/JA/18452</t>
  </si>
  <si>
    <t>PL/JA/18453</t>
  </si>
  <si>
    <t>PL/JA/18957</t>
  </si>
  <si>
    <t>PL/JA/18959</t>
  </si>
  <si>
    <t>PL/JA/19197</t>
  </si>
  <si>
    <t>PL/JA/19343</t>
  </si>
  <si>
    <t>PL/JA/19344</t>
  </si>
  <si>
    <t>Kindly, verify &amp; confirm within 7 days, else GST will be filed by 20th DEC, 2024. 
GST to be paid by Consignor under Reverse Charge Mechanism(RCM) as per GST.</t>
  </si>
  <si>
    <t>RANAPUR</t>
  </si>
  <si>
    <t>BALICHANDRAPUR</t>
  </si>
  <si>
    <t>BHADRAK</t>
  </si>
  <si>
    <t>JALESWAR</t>
  </si>
  <si>
    <t>CHAINPUR</t>
  </si>
  <si>
    <t>BALUGAON</t>
  </si>
  <si>
    <t>BANAMALIPUR</t>
  </si>
  <si>
    <t>NAYAGARH</t>
  </si>
  <si>
    <t>SL</t>
  </si>
  <si>
    <t>DATE</t>
  </si>
  <si>
    <t>LR NO</t>
  </si>
  <si>
    <t>INV NO</t>
  </si>
  <si>
    <t>FROM</t>
  </si>
  <si>
    <t>CASE</t>
  </si>
  <si>
    <t>RATE</t>
  </si>
  <si>
    <t>CTC</t>
  </si>
  <si>
    <t xml:space="preserve">MAN PASAND UDYOG
Address:PLOT NO.4/25,RAMDASPUR,BARANGA,CUTTACK-754006,9937332335
GST No:21DHOPP3640F1ZF
</t>
  </si>
  <si>
    <t>(RUPEES THREE THOUSAND THREE HUNDRED TEN ONLY)</t>
  </si>
  <si>
    <t xml:space="preserve">Bill Date:30/11/2024
Bill NO : 28063
Total Amount:3310.00
</t>
  </si>
  <si>
    <t>INV. NO.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</si>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</sst>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85725</xdr:rowOff>
    </xdr:from>
    <xdr:to>
      <xdr:col>6</xdr:col>
      <xdr:colOff>352426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6" y="85725"/>
          <a:ext cx="386715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MAN%20PASAND%20UDYOG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8">
          <cell r="D18" t="str">
            <v>ANGUL</v>
          </cell>
          <cell r="E18">
            <v>50</v>
          </cell>
        </row>
        <row r="19">
          <cell r="D19" t="str">
            <v>BALASORE</v>
          </cell>
          <cell r="E19">
            <v>60</v>
          </cell>
        </row>
        <row r="20">
          <cell r="D20" t="str">
            <v>BARIPADA</v>
          </cell>
          <cell r="E20">
            <v>60</v>
          </cell>
        </row>
        <row r="21">
          <cell r="D21" t="str">
            <v>BERHAMPUR</v>
          </cell>
          <cell r="E21">
            <v>60</v>
          </cell>
        </row>
        <row r="22">
          <cell r="D22" t="str">
            <v>BETANATI</v>
          </cell>
          <cell r="E22">
            <v>80</v>
          </cell>
        </row>
        <row r="23">
          <cell r="D23" t="str">
            <v>BHADRAK</v>
          </cell>
          <cell r="E23">
            <v>50</v>
          </cell>
        </row>
        <row r="24">
          <cell r="D24" t="str">
            <v>DHENKANAL</v>
          </cell>
          <cell r="E24">
            <v>50</v>
          </cell>
        </row>
        <row r="25">
          <cell r="D25" t="str">
            <v>JHARSUGUDA</v>
          </cell>
          <cell r="E25">
            <v>60</v>
          </cell>
        </row>
        <row r="26">
          <cell r="D26" t="str">
            <v>KEONJHAR</v>
          </cell>
          <cell r="E26">
            <v>60</v>
          </cell>
        </row>
        <row r="27">
          <cell r="D27" t="str">
            <v>PIRAHAT</v>
          </cell>
          <cell r="E27">
            <v>70</v>
          </cell>
        </row>
        <row r="28">
          <cell r="D28" t="str">
            <v>PURI</v>
          </cell>
          <cell r="E28">
            <v>50</v>
          </cell>
        </row>
        <row r="29">
          <cell r="D29" t="str">
            <v>ROURKELA</v>
          </cell>
          <cell r="E29">
            <v>60</v>
          </cell>
        </row>
        <row r="30">
          <cell r="D30" t="str">
            <v>SAMBALPUR</v>
          </cell>
          <cell r="E30">
            <v>60</v>
          </cell>
        </row>
        <row r="31">
          <cell r="D31" t="str">
            <v>SORO</v>
          </cell>
          <cell r="E31">
            <v>60</v>
          </cell>
        </row>
        <row r="32">
          <cell r="D32" t="str">
            <v>CHANDANPUR</v>
          </cell>
          <cell r="E32">
            <v>50</v>
          </cell>
        </row>
        <row r="33">
          <cell r="D33" t="str">
            <v>JALESWAR</v>
          </cell>
          <cell r="E33">
            <v>60</v>
          </cell>
        </row>
        <row r="34">
          <cell r="D34" t="str">
            <v>BANARPAL</v>
          </cell>
          <cell r="E34">
            <v>50</v>
          </cell>
        </row>
        <row r="35">
          <cell r="D35" t="str">
            <v>PATTAMUNDAI</v>
          </cell>
          <cell r="E35">
            <v>60</v>
          </cell>
        </row>
        <row r="36">
          <cell r="D36" t="str">
            <v>BALUGAON</v>
          </cell>
          <cell r="E36">
            <v>60</v>
          </cell>
        </row>
        <row r="37">
          <cell r="D37" t="str">
            <v>KUPARI</v>
          </cell>
          <cell r="E37">
            <v>70</v>
          </cell>
        </row>
        <row r="38">
          <cell r="D38" t="str">
            <v>GOP</v>
          </cell>
          <cell r="E38">
            <v>70</v>
          </cell>
        </row>
        <row r="39">
          <cell r="D39" t="str">
            <v>KADAM BEDA</v>
          </cell>
          <cell r="E39">
            <v>50</v>
          </cell>
        </row>
        <row r="40">
          <cell r="D40" t="str">
            <v>SHERGARH</v>
          </cell>
          <cell r="E40">
            <v>80</v>
          </cell>
        </row>
        <row r="41">
          <cell r="D41" t="str">
            <v>RAIRANGPUR</v>
          </cell>
          <cell r="E41">
            <v>80</v>
          </cell>
        </row>
        <row r="42">
          <cell r="D42" t="str">
            <v>NAYAGARH</v>
          </cell>
          <cell r="E42">
            <v>60</v>
          </cell>
        </row>
        <row r="43">
          <cell r="D43" t="str">
            <v>PIPILI</v>
          </cell>
          <cell r="E43">
            <v>50</v>
          </cell>
        </row>
        <row r="44">
          <cell r="D44" t="str">
            <v>KAKATPUR</v>
          </cell>
          <cell r="E44">
            <v>50</v>
          </cell>
        </row>
        <row r="45">
          <cell r="D45" t="str">
            <v>RANAPUR</v>
          </cell>
          <cell r="E45">
            <v>70</v>
          </cell>
        </row>
        <row r="46">
          <cell r="D46" t="str">
            <v>AUL</v>
          </cell>
          <cell r="E46">
            <v>70</v>
          </cell>
        </row>
        <row r="47">
          <cell r="D47" t="str">
            <v>CHANDBALI</v>
          </cell>
          <cell r="E47">
            <v>80</v>
          </cell>
        </row>
        <row r="48">
          <cell r="D48" t="str">
            <v>NIMAPARA</v>
          </cell>
          <cell r="E48">
            <v>50</v>
          </cell>
        </row>
        <row r="49">
          <cell r="D49" t="str">
            <v>BONTH CHAK</v>
          </cell>
          <cell r="E49">
            <v>50</v>
          </cell>
        </row>
        <row r="50">
          <cell r="D50" t="str">
            <v>BALICHANDRAPUR</v>
          </cell>
          <cell r="E50">
            <v>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U14" sqref="U1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17.5703125" style="1" bestFit="1" customWidth="1"/>
    <col min="6" max="6" width="6.140625" style="1" customWidth="1"/>
    <col min="7" max="7" width="5.42578125" style="1" bestFit="1" customWidth="1"/>
    <col min="8" max="8" width="6" style="2" customWidth="1"/>
    <col min="9" max="9" width="5.5703125" style="2" bestFit="1" customWidth="1"/>
    <col min="10" max="10" width="7" style="2" customWidth="1"/>
    <col min="11" max="11" width="6.5703125" style="2" customWidth="1"/>
    <col min="12" max="12" width="8.8554687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8.25" customHeight="1">
      <c r="A2" s="17" t="s">
        <v>39</v>
      </c>
      <c r="B2" s="18"/>
      <c r="C2" s="18"/>
      <c r="D2" s="18"/>
      <c r="E2" s="18"/>
      <c r="F2" s="18"/>
      <c r="G2" s="18"/>
      <c r="H2" s="19"/>
      <c r="I2" s="20" t="s">
        <v>41</v>
      </c>
      <c r="J2" s="20"/>
      <c r="K2" s="20"/>
      <c r="L2" s="20"/>
    </row>
    <row r="3" spans="1:12" s="3" customFormat="1" ht="30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42</v>
      </c>
      <c r="G3" s="5" t="s">
        <v>36</v>
      </c>
      <c r="H3" s="8" t="s">
        <v>37</v>
      </c>
      <c r="I3" s="8" t="s">
        <v>43</v>
      </c>
      <c r="J3" s="8" t="s">
        <v>44</v>
      </c>
      <c r="K3" s="8" t="s">
        <v>45</v>
      </c>
      <c r="L3" s="8" t="s">
        <v>46</v>
      </c>
    </row>
    <row r="4" spans="1:12">
      <c r="A4" s="21">
        <v>1</v>
      </c>
      <c r="B4" s="4" t="s">
        <v>1</v>
      </c>
      <c r="C4" s="4" t="s">
        <v>14</v>
      </c>
      <c r="D4" s="9" t="s">
        <v>38</v>
      </c>
      <c r="E4" s="4" t="s">
        <v>23</v>
      </c>
      <c r="F4" s="4" t="s">
        <v>2</v>
      </c>
      <c r="G4" s="4">
        <v>2</v>
      </c>
      <c r="H4" s="6">
        <f>VLOOKUP(E4,[1]Sheet1!$D$18:$E$50,2,FALSE)</f>
        <v>70</v>
      </c>
      <c r="I4" s="6">
        <f>G4*2</f>
        <v>4</v>
      </c>
      <c r="J4" s="6">
        <v>40</v>
      </c>
      <c r="K4" s="6">
        <v>40</v>
      </c>
      <c r="L4" s="6">
        <f>G4*H4+I4+J4+K4</f>
        <v>224</v>
      </c>
    </row>
    <row r="5" spans="1:12">
      <c r="A5" s="21">
        <v>2</v>
      </c>
      <c r="B5" s="4" t="s">
        <v>1</v>
      </c>
      <c r="C5" s="4" t="s">
        <v>15</v>
      </c>
      <c r="D5" s="9" t="s">
        <v>38</v>
      </c>
      <c r="E5" s="4" t="s">
        <v>24</v>
      </c>
      <c r="F5" s="4" t="s">
        <v>3</v>
      </c>
      <c r="G5" s="4">
        <v>5</v>
      </c>
      <c r="H5" s="6">
        <f>VLOOKUP(E5,[1]Sheet1!$D$18:$E$50,2,FALSE)</f>
        <v>50</v>
      </c>
      <c r="I5" s="6">
        <f t="shared" ref="I5:I11" si="0">G5*2</f>
        <v>10</v>
      </c>
      <c r="J5" s="6">
        <v>100</v>
      </c>
      <c r="K5" s="6">
        <v>40</v>
      </c>
      <c r="L5" s="6">
        <f t="shared" ref="L5:L10" si="1">G5*H5+I5+J5+K5</f>
        <v>400</v>
      </c>
    </row>
    <row r="6" spans="1:12">
      <c r="A6" s="21">
        <v>3</v>
      </c>
      <c r="B6" s="4" t="s">
        <v>1</v>
      </c>
      <c r="C6" s="4" t="s">
        <v>16</v>
      </c>
      <c r="D6" s="9" t="s">
        <v>38</v>
      </c>
      <c r="E6" s="4" t="s">
        <v>25</v>
      </c>
      <c r="F6" s="4" t="s">
        <v>4</v>
      </c>
      <c r="G6" s="4">
        <v>4</v>
      </c>
      <c r="H6" s="6">
        <f>VLOOKUP(E6,[1]Sheet1!$D$18:$E$50,2,FALSE)</f>
        <v>50</v>
      </c>
      <c r="I6" s="6">
        <f t="shared" si="0"/>
        <v>8</v>
      </c>
      <c r="J6" s="6">
        <v>40</v>
      </c>
      <c r="K6" s="6">
        <v>40</v>
      </c>
      <c r="L6" s="6">
        <f t="shared" si="1"/>
        <v>288</v>
      </c>
    </row>
    <row r="7" spans="1:12">
      <c r="A7" s="21">
        <v>4</v>
      </c>
      <c r="B7" s="4" t="s">
        <v>5</v>
      </c>
      <c r="C7" s="4" t="s">
        <v>17</v>
      </c>
      <c r="D7" s="9" t="s">
        <v>38</v>
      </c>
      <c r="E7" s="4" t="s">
        <v>26</v>
      </c>
      <c r="F7" s="4" t="s">
        <v>6</v>
      </c>
      <c r="G7" s="4">
        <v>3</v>
      </c>
      <c r="H7" s="10">
        <f>VLOOKUP(E7,[1]Sheet1!$D$18:$E$50,2,FALSE)</f>
        <v>60</v>
      </c>
      <c r="I7" s="10">
        <f t="shared" si="0"/>
        <v>6</v>
      </c>
      <c r="J7" s="10">
        <v>60</v>
      </c>
      <c r="K7" s="6">
        <v>40</v>
      </c>
      <c r="L7" s="6">
        <f t="shared" si="1"/>
        <v>286</v>
      </c>
    </row>
    <row r="8" spans="1:12">
      <c r="A8" s="21">
        <v>5</v>
      </c>
      <c r="B8" s="4" t="s">
        <v>5</v>
      </c>
      <c r="C8" s="4" t="s">
        <v>18</v>
      </c>
      <c r="D8" s="9" t="s">
        <v>38</v>
      </c>
      <c r="E8" s="4" t="s">
        <v>27</v>
      </c>
      <c r="F8" s="4" t="s">
        <v>7</v>
      </c>
      <c r="G8" s="4">
        <v>8</v>
      </c>
      <c r="H8" s="10">
        <v>60</v>
      </c>
      <c r="I8" s="10">
        <f>G8*2</f>
        <v>16</v>
      </c>
      <c r="J8" s="10">
        <v>160</v>
      </c>
      <c r="K8" s="6">
        <v>40</v>
      </c>
      <c r="L8" s="6">
        <f t="shared" si="1"/>
        <v>696</v>
      </c>
    </row>
    <row r="9" spans="1:12">
      <c r="A9" s="21">
        <v>6</v>
      </c>
      <c r="B9" s="4" t="s">
        <v>8</v>
      </c>
      <c r="C9" s="4" t="s">
        <v>19</v>
      </c>
      <c r="D9" s="9" t="s">
        <v>38</v>
      </c>
      <c r="E9" s="4" t="s">
        <v>28</v>
      </c>
      <c r="F9" s="4" t="s">
        <v>9</v>
      </c>
      <c r="G9" s="4">
        <v>3</v>
      </c>
      <c r="H9" s="10">
        <f>VLOOKUP(E9,[1]Sheet1!$D$18:$E$50,2,FALSE)</f>
        <v>60</v>
      </c>
      <c r="I9" s="10">
        <f t="shared" si="0"/>
        <v>6</v>
      </c>
      <c r="J9" s="10">
        <v>30</v>
      </c>
      <c r="K9" s="6">
        <v>40</v>
      </c>
      <c r="L9" s="6">
        <f t="shared" si="1"/>
        <v>256</v>
      </c>
    </row>
    <row r="10" spans="1:12">
      <c r="A10" s="21">
        <v>7</v>
      </c>
      <c r="B10" s="4" t="s">
        <v>10</v>
      </c>
      <c r="C10" s="4" t="s">
        <v>20</v>
      </c>
      <c r="D10" s="9" t="s">
        <v>38</v>
      </c>
      <c r="E10" s="4" t="s">
        <v>29</v>
      </c>
      <c r="F10" s="4" t="s">
        <v>11</v>
      </c>
      <c r="G10" s="4">
        <v>7</v>
      </c>
      <c r="H10" s="10">
        <v>60</v>
      </c>
      <c r="I10" s="10">
        <f t="shared" si="0"/>
        <v>14</v>
      </c>
      <c r="J10" s="10">
        <v>70</v>
      </c>
      <c r="K10" s="6">
        <v>40</v>
      </c>
      <c r="L10" s="6">
        <f t="shared" si="1"/>
        <v>544</v>
      </c>
    </row>
    <row r="11" spans="1:12">
      <c r="A11" s="21">
        <v>8</v>
      </c>
      <c r="B11" s="4" t="s">
        <v>10</v>
      </c>
      <c r="C11" s="4" t="s">
        <v>21</v>
      </c>
      <c r="D11" s="9" t="s">
        <v>38</v>
      </c>
      <c r="E11" s="4" t="s">
        <v>30</v>
      </c>
      <c r="F11" s="4" t="s">
        <v>12</v>
      </c>
      <c r="G11" s="4">
        <v>8</v>
      </c>
      <c r="H11" s="10">
        <f>VLOOKUP(E11,[1]Sheet1!$D$18:$E$50,2,FALSE)</f>
        <v>60</v>
      </c>
      <c r="I11" s="10">
        <f t="shared" si="0"/>
        <v>16</v>
      </c>
      <c r="J11" s="10">
        <v>80</v>
      </c>
      <c r="K11" s="6">
        <v>40</v>
      </c>
      <c r="L11" s="6">
        <f>G11*H11+I11+J11+K11</f>
        <v>616</v>
      </c>
    </row>
    <row r="12" spans="1:12" s="3" customFormat="1">
      <c r="A12" s="11" t="s">
        <v>40</v>
      </c>
      <c r="B12" s="12"/>
      <c r="C12" s="12"/>
      <c r="D12" s="12"/>
      <c r="E12" s="12"/>
      <c r="F12" s="12"/>
      <c r="G12" s="12"/>
      <c r="H12" s="13"/>
      <c r="I12" s="13"/>
      <c r="J12" s="13"/>
      <c r="K12" s="14"/>
      <c r="L12" s="7">
        <f>SUM(L4:L11)</f>
        <v>3310</v>
      </c>
    </row>
    <row r="13" spans="1:12" s="3" customFormat="1" ht="30" customHeight="1">
      <c r="A13" s="15" t="s">
        <v>22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2" s="3" customFormat="1" ht="30" customHeight="1">
      <c r="A14" s="15" t="s">
        <v>13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  <row r="15" spans="1:12">
      <c r="G15" s="21">
        <f>SUM(G4:G11)</f>
        <v>40</v>
      </c>
    </row>
  </sheetData>
  <sortState ref="B4:K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pageMargins left="0.34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2024-12-16T10:42:28Z</cp:lastPrinted>
  <dcterms:created xsi:type="dcterms:W3CDTF">2024-12-10T08:37:13Z</dcterms:created>
  <dcterms:modified xsi:type="dcterms:W3CDTF">2024-12-16T10:43:20Z</dcterms:modified>
</cp:coreProperties>
</file>