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3" i="1" l="1"/>
  <c r="H13" i="1"/>
  <c r="L11" i="1"/>
  <c r="L10" i="1"/>
  <c r="L9" i="1"/>
  <c r="L8" i="1"/>
  <c r="L7" i="1"/>
  <c r="L6" i="1"/>
  <c r="B6" i="1"/>
  <c r="B7" i="1" s="1"/>
  <c r="B8" i="1" s="1"/>
  <c r="B9" i="1" s="1"/>
  <c r="B10" i="1" s="1"/>
  <c r="B11" i="1" s="1"/>
  <c r="L5" i="1"/>
  <c r="L12" i="1" l="1"/>
</calcChain>
</file>

<file path=xl/sharedStrings.xml><?xml version="1.0" encoding="utf-8"?>
<sst xmlns="http://schemas.openxmlformats.org/spreadsheetml/2006/main" count="52" uniqueCount="39">
  <si>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</si>
  <si>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</si>
  <si>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</si>
  <si>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</si>
  <si>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</si>
  <si>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</si>
  <si>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</si>
  <si>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</si>
  <si>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</si>
  <si>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</si>
  <si>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</si>
  <si>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</si>
  <si>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</si>
  <si>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</si>
  <si>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</si>
  <si>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</si>
  <si>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JEYPORE</t>
  </si>
  <si>
    <t>BHAWANIPATNA</t>
  </si>
  <si>
    <t>Kindly, verify &amp; confirm within 7 days, else GST will be filed by 20th APRIL, 2025.
GST to be paid by Consignor under Reverse Charge Mechanism(RCM) as per GST.</t>
  </si>
  <si>
    <t>12/3/2026</t>
  </si>
  <si>
    <t>PL/JA/20540</t>
  </si>
  <si>
    <t>514</t>
  </si>
  <si>
    <t>14/3/2026</t>
  </si>
  <si>
    <t>PL/JA/20765</t>
  </si>
  <si>
    <t>516</t>
  </si>
  <si>
    <t>15/3/2026</t>
  </si>
  <si>
    <t>PL/JA/20764</t>
  </si>
  <si>
    <t>10521</t>
  </si>
  <si>
    <t>PL/JA/20769</t>
  </si>
  <si>
    <t>522</t>
  </si>
  <si>
    <t>25/3/2026</t>
  </si>
  <si>
    <t>PL/JA/21332</t>
  </si>
  <si>
    <t>537</t>
  </si>
  <si>
    <t>PL/JA/21505</t>
  </si>
  <si>
    <t>543</t>
  </si>
  <si>
    <t>PL/JA/21506</t>
  </si>
  <si>
    <t>540</t>
  </si>
  <si>
    <t>(RUPEES THIRTY FIVE THOUSAND EIGHT HUNDRED THIRTY FOUR ONLY)</t>
  </si>
  <si>
    <t xml:space="preserve">Bill Date:  31/03/2026
Bill NO : 29773
Total Amount: 35834.00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</si>
</sst>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3" fillId="0" borderId="13" xfId="0" applyNumberFormat="1" applyFont="1" applyBorder="1"/>
    <xf numFmtId="164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3" fillId="0" borderId="19" xfId="0" applyNumberFormat="1" applyFont="1" applyBorder="1"/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2" fontId="1" fillId="0" borderId="4" xfId="0" applyNumberFormat="1" applyFont="1" applyBorder="1"/>
    <xf numFmtId="164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9524</xdr:rowOff>
    </xdr:from>
    <xdr:to>
      <xdr:col>7</xdr:col>
      <xdr:colOff>342900</xdr:colOff>
      <xdr:row>1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3" y="209549"/>
          <a:ext cx="4133852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tabSelected="1" workbookViewId="0">
      <selection activeCell="Q4" sqref="Q4"/>
    </sheetView>
  </sheetViews>
  <sheetFormatPr defaultRowHeight="15"/>
  <cols>
    <col min="1" max="1" width="1.7109375" style="1" customWidth="1"/>
    <col min="2" max="2" width="4.285156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6.140625" style="1" bestFit="1" customWidth="1"/>
    <col min="8" max="8" width="5.42578125" style="1" bestFit="1" customWidth="1"/>
    <col min="9" max="9" width="9.5703125" style="1" customWidth="1"/>
    <col min="10" max="10" width="6.42578125" style="1" customWidth="1"/>
    <col min="11" max="11" width="6.85546875" style="2" customWidth="1"/>
    <col min="12" max="12" width="9.28515625" style="2" customWidth="1"/>
    <col min="13" max="16384" width="9.140625" style="1"/>
  </cols>
  <sheetData>
    <row r="1" spans="2:12" ht="15.75" thickBot="1"/>
    <row r="2" spans="2:12" ht="90" customHeight="1" thickBot="1">
      <c r="B2" s="26"/>
      <c r="C2" s="27"/>
      <c r="D2" s="27"/>
      <c r="E2" s="27"/>
      <c r="F2" s="27"/>
      <c r="G2" s="27"/>
      <c r="H2" s="27"/>
      <c r="I2" s="31" t="s">
        <v>13</v>
      </c>
      <c r="J2" s="32"/>
      <c r="K2" s="32"/>
      <c r="L2" s="33"/>
    </row>
    <row r="3" spans="2:12" ht="90" customHeight="1" thickBot="1">
      <c r="B3" s="28" t="s">
        <v>14</v>
      </c>
      <c r="C3" s="29"/>
      <c r="D3" s="29"/>
      <c r="E3" s="29"/>
      <c r="F3" s="29"/>
      <c r="G3" s="29"/>
      <c r="H3" s="30"/>
      <c r="I3" s="31" t="s">
        <v>38</v>
      </c>
      <c r="J3" s="32"/>
      <c r="K3" s="32"/>
      <c r="L3" s="33"/>
    </row>
    <row r="4" spans="2:12" s="4" customFormat="1" ht="15" customHeight="1" thickBot="1">
      <c r="B4" s="35" t="s">
        <v>8</v>
      </c>
      <c r="C4" s="36" t="s">
        <v>1</v>
      </c>
      <c r="D4" s="37" t="s">
        <v>9</v>
      </c>
      <c r="E4" s="37" t="s">
        <v>10</v>
      </c>
      <c r="F4" s="37" t="s">
        <v>2</v>
      </c>
      <c r="G4" s="37" t="s">
        <v>3</v>
      </c>
      <c r="H4" s="37" t="s">
        <v>4</v>
      </c>
      <c r="I4" s="38" t="s">
        <v>7</v>
      </c>
      <c r="J4" s="39" t="s">
        <v>5</v>
      </c>
      <c r="K4" s="39" t="s">
        <v>11</v>
      </c>
      <c r="L4" s="40" t="s">
        <v>12</v>
      </c>
    </row>
    <row r="5" spans="2:12" s="4" customFormat="1" ht="15" customHeight="1">
      <c r="B5" s="11">
        <v>1</v>
      </c>
      <c r="C5" s="12" t="s">
        <v>19</v>
      </c>
      <c r="D5" s="12" t="s">
        <v>20</v>
      </c>
      <c r="E5" s="12" t="s">
        <v>21</v>
      </c>
      <c r="F5" s="13" t="s">
        <v>6</v>
      </c>
      <c r="G5" s="12" t="s">
        <v>0</v>
      </c>
      <c r="H5" s="12">
        <v>48</v>
      </c>
      <c r="I5" s="14">
        <v>1478</v>
      </c>
      <c r="J5" s="15">
        <v>3.19</v>
      </c>
      <c r="K5" s="15">
        <v>50</v>
      </c>
      <c r="L5" s="16">
        <f>I5*J5+K5</f>
        <v>4764.82</v>
      </c>
    </row>
    <row r="6" spans="2:12" s="4" customFormat="1" ht="15" customHeight="1">
      <c r="B6" s="17">
        <f>B5+1</f>
        <v>2</v>
      </c>
      <c r="C6" s="5" t="s">
        <v>22</v>
      </c>
      <c r="D6" s="5" t="s">
        <v>23</v>
      </c>
      <c r="E6" s="5" t="s">
        <v>24</v>
      </c>
      <c r="F6" s="6" t="s">
        <v>6</v>
      </c>
      <c r="G6" s="5" t="s">
        <v>17</v>
      </c>
      <c r="H6" s="5">
        <v>46</v>
      </c>
      <c r="I6" s="7">
        <v>1417</v>
      </c>
      <c r="J6" s="8">
        <v>4.3099999999999996</v>
      </c>
      <c r="K6" s="8">
        <v>50</v>
      </c>
      <c r="L6" s="18">
        <f>I6*J6+K6</f>
        <v>6157.2699999999995</v>
      </c>
    </row>
    <row r="7" spans="2:12" s="4" customFormat="1" ht="15" customHeight="1">
      <c r="B7" s="17">
        <f t="shared" ref="B7:B11" si="0">B6+1</f>
        <v>3</v>
      </c>
      <c r="C7" s="5" t="s">
        <v>25</v>
      </c>
      <c r="D7" s="5" t="s">
        <v>26</v>
      </c>
      <c r="E7" s="5" t="s">
        <v>27</v>
      </c>
      <c r="F7" s="6" t="s">
        <v>6</v>
      </c>
      <c r="G7" s="5" t="s">
        <v>16</v>
      </c>
      <c r="H7" s="5">
        <v>68</v>
      </c>
      <c r="I7" s="7">
        <v>2028</v>
      </c>
      <c r="J7" s="8">
        <v>4.8600000000000003</v>
      </c>
      <c r="K7" s="8">
        <v>50</v>
      </c>
      <c r="L7" s="18">
        <f>I7*J7+K7</f>
        <v>9906.08</v>
      </c>
    </row>
    <row r="8" spans="2:12" s="4" customFormat="1" ht="15" customHeight="1">
      <c r="B8" s="17">
        <f t="shared" si="0"/>
        <v>4</v>
      </c>
      <c r="C8" s="5" t="s">
        <v>25</v>
      </c>
      <c r="D8" s="5" t="s">
        <v>28</v>
      </c>
      <c r="E8" s="5" t="s">
        <v>29</v>
      </c>
      <c r="F8" s="6" t="s">
        <v>6</v>
      </c>
      <c r="G8" s="5" t="s">
        <v>0</v>
      </c>
      <c r="H8" s="5">
        <v>24</v>
      </c>
      <c r="I8" s="7">
        <v>635.29</v>
      </c>
      <c r="J8" s="8">
        <v>3.48</v>
      </c>
      <c r="K8" s="8">
        <v>50</v>
      </c>
      <c r="L8" s="18">
        <f>I8*J8+K8</f>
        <v>2260.8091999999997</v>
      </c>
    </row>
    <row r="9" spans="2:12" s="4" customFormat="1" ht="15" customHeight="1">
      <c r="B9" s="17">
        <f t="shared" si="0"/>
        <v>5</v>
      </c>
      <c r="C9" s="5" t="s">
        <v>30</v>
      </c>
      <c r="D9" s="5" t="s">
        <v>31</v>
      </c>
      <c r="E9" s="5" t="s">
        <v>32</v>
      </c>
      <c r="F9" s="6" t="s">
        <v>6</v>
      </c>
      <c r="G9" s="5" t="s">
        <v>0</v>
      </c>
      <c r="H9" s="5">
        <v>36</v>
      </c>
      <c r="I9" s="7">
        <v>1025</v>
      </c>
      <c r="J9" s="8">
        <v>3.19</v>
      </c>
      <c r="K9" s="8">
        <v>50</v>
      </c>
      <c r="L9" s="18">
        <f>I9*J9+K9</f>
        <v>3319.75</v>
      </c>
    </row>
    <row r="10" spans="2:12" s="4" customFormat="1" ht="15" customHeight="1">
      <c r="B10" s="17">
        <f t="shared" si="0"/>
        <v>6</v>
      </c>
      <c r="C10" s="5" t="s">
        <v>30</v>
      </c>
      <c r="D10" s="5" t="s">
        <v>33</v>
      </c>
      <c r="E10" s="5" t="s">
        <v>34</v>
      </c>
      <c r="F10" s="6" t="s">
        <v>6</v>
      </c>
      <c r="G10" s="5" t="s">
        <v>16</v>
      </c>
      <c r="H10" s="5">
        <v>27</v>
      </c>
      <c r="I10" s="7">
        <v>810</v>
      </c>
      <c r="J10" s="8">
        <v>5.42</v>
      </c>
      <c r="K10" s="8">
        <v>50</v>
      </c>
      <c r="L10" s="18">
        <f>I10*J10+K10</f>
        <v>4440.2</v>
      </c>
    </row>
    <row r="11" spans="2:12" s="4" customFormat="1" ht="15" customHeight="1" thickBot="1">
      <c r="B11" s="42">
        <f t="shared" si="0"/>
        <v>7</v>
      </c>
      <c r="C11" s="43" t="s">
        <v>30</v>
      </c>
      <c r="D11" s="43" t="s">
        <v>35</v>
      </c>
      <c r="E11" s="43" t="s">
        <v>36</v>
      </c>
      <c r="F11" s="44" t="s">
        <v>6</v>
      </c>
      <c r="G11" s="43" t="s">
        <v>17</v>
      </c>
      <c r="H11" s="43">
        <v>37</v>
      </c>
      <c r="I11" s="45">
        <v>1145</v>
      </c>
      <c r="J11" s="46">
        <v>4.3099999999999996</v>
      </c>
      <c r="K11" s="46">
        <v>50</v>
      </c>
      <c r="L11" s="47">
        <f>I11*J11+K11</f>
        <v>4984.95</v>
      </c>
    </row>
    <row r="12" spans="2:12" s="4" customFormat="1" ht="15" customHeight="1" thickBot="1">
      <c r="B12" s="48" t="s">
        <v>37</v>
      </c>
      <c r="C12" s="49"/>
      <c r="D12" s="49"/>
      <c r="E12" s="49"/>
      <c r="F12" s="49"/>
      <c r="G12" s="49"/>
      <c r="H12" s="49"/>
      <c r="I12" s="49"/>
      <c r="J12" s="49"/>
      <c r="K12" s="50"/>
      <c r="L12" s="51">
        <f>ROUND(SUM(L5:L11),0)</f>
        <v>35834</v>
      </c>
    </row>
    <row r="13" spans="2:12" s="4" customFormat="1" ht="15" customHeight="1" thickBot="1">
      <c r="B13" s="9"/>
      <c r="C13"/>
      <c r="D13"/>
      <c r="E13"/>
      <c r="F13"/>
      <c r="G13"/>
      <c r="H13" s="41">
        <f>SUM(H5:H11)</f>
        <v>286</v>
      </c>
      <c r="I13" s="52">
        <f>SUM(I5:I11)</f>
        <v>8538.2900000000009</v>
      </c>
      <c r="J13" s="10"/>
      <c r="K13" s="10"/>
      <c r="L13" s="10"/>
    </row>
    <row r="14" spans="2:12" s="3" customFormat="1" ht="31.5" customHeight="1" thickBot="1">
      <c r="B14" s="22" t="s">
        <v>18</v>
      </c>
      <c r="C14" s="23"/>
      <c r="D14" s="23"/>
      <c r="E14" s="23"/>
      <c r="F14" s="23"/>
      <c r="G14" s="23"/>
      <c r="H14" s="23"/>
      <c r="I14" s="34"/>
      <c r="J14" s="23"/>
      <c r="K14" s="24"/>
      <c r="L14" s="25"/>
    </row>
    <row r="15" spans="2:12" ht="51.75" customHeight="1" thickBot="1">
      <c r="B15" s="19" t="s">
        <v>15</v>
      </c>
      <c r="C15" s="20"/>
      <c r="D15" s="20"/>
      <c r="E15" s="20"/>
      <c r="F15" s="20"/>
      <c r="G15" s="20"/>
      <c r="H15" s="20"/>
      <c r="I15" s="20"/>
      <c r="J15" s="20"/>
      <c r="K15" s="20"/>
      <c r="L15" s="21"/>
    </row>
  </sheetData>
  <sortState ref="C4:L14">
    <sortCondition ref="C4:C14"/>
    <sortCondition ref="D4:D14"/>
  </sortState>
  <mergeCells count="7">
    <mergeCell ref="B15:L15"/>
    <mergeCell ref="B14:L14"/>
    <mergeCell ref="B2:H2"/>
    <mergeCell ref="B3:H3"/>
    <mergeCell ref="I2:L2"/>
    <mergeCell ref="I3:L3"/>
    <mergeCell ref="B12:K12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2026-03-13T10:24:28Z</cp:lastPrinted>
  <dcterms:created xsi:type="dcterms:W3CDTF">2023-09-13T11:12:27Z</dcterms:created>
  <dcterms:modified xsi:type="dcterms:W3CDTF">2026-04-08T07:20:06Z</dcterms:modified>
</cp:coreProperties>
</file>