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95" windowWidth="23655" windowHeight="9405"/>
  </bookViews>
  <sheets>
    <sheet name="Consignment" sheetId="1" r:id="rId1"/>
  </sheets>
  <calcPr calcId="124519"/>
</workbook>
</file>

<file path=xl/calcChain.xml><?xml version="1.0" encoding="utf-8"?>
<calcChain xmlns="http://schemas.openxmlformats.org/spreadsheetml/2006/main">
  <c r="L17" i="1"/>
  <c r="G20"/>
  <c r="L6"/>
  <c r="L7"/>
  <c r="L8"/>
  <c r="L9"/>
  <c r="L10"/>
  <c r="L11"/>
  <c r="L12"/>
  <c r="L13"/>
  <c r="L14"/>
  <c r="L15"/>
  <c r="L16"/>
  <c r="J6"/>
  <c r="J7"/>
  <c r="J8"/>
  <c r="J9"/>
  <c r="J10"/>
  <c r="J11"/>
  <c r="J12"/>
  <c r="J13"/>
  <c r="J14"/>
  <c r="J15"/>
  <c r="J16"/>
  <c r="I6"/>
  <c r="I7"/>
  <c r="I8"/>
  <c r="I9"/>
  <c r="I10"/>
  <c r="I11"/>
  <c r="I12"/>
  <c r="I13"/>
  <c r="I14"/>
  <c r="I15"/>
  <c r="I16"/>
  <c r="L5"/>
  <c r="J5"/>
  <c r="I5"/>
  <c r="J4"/>
  <c r="I4"/>
  <c r="L4" s="1"/>
</calcChain>
</file>

<file path=xl/sharedStrings.xml><?xml version="1.0" encoding="utf-8"?>
<sst xmlns="http://schemas.openxmlformats.org/spreadsheetml/2006/main" count="83" uniqueCount="59">
  <si>
    <t>01/8/2026</t>
  </si>
  <si>
    <t>405</t>
  </si>
  <si>
    <t>421</t>
  </si>
  <si>
    <t>03/8/2026</t>
  </si>
  <si>
    <t>432</t>
  </si>
  <si>
    <t>411</t>
  </si>
  <si>
    <t>06/8/2026</t>
  </si>
  <si>
    <t>429</t>
  </si>
  <si>
    <t>14/8/2026</t>
  </si>
  <si>
    <t>465</t>
  </si>
  <si>
    <t>450</t>
  </si>
  <si>
    <t>17/8/2026</t>
  </si>
  <si>
    <t>473</t>
  </si>
  <si>
    <t>472</t>
  </si>
  <si>
    <t>20/8/2026</t>
  </si>
  <si>
    <t>489</t>
  </si>
  <si>
    <t>24/8/2026</t>
  </si>
  <si>
    <t>501</t>
  </si>
  <si>
    <t>29/8/2026</t>
  </si>
  <si>
    <t>515</t>
  </si>
  <si>
    <t>506</t>
  </si>
  <si>
    <t>MANGALPUR</t>
  </si>
  <si>
    <t>BHADRAK</t>
  </si>
  <si>
    <t>BETANATI</t>
  </si>
  <si>
    <t>BALIAPAL</t>
  </si>
  <si>
    <t>SORO</t>
  </si>
  <si>
    <t>BELIAPAL</t>
  </si>
  <si>
    <t>CTC</t>
  </si>
  <si>
    <t>JA/06594</t>
  </si>
  <si>
    <t>JA/06595</t>
  </si>
  <si>
    <t>JA/06677</t>
  </si>
  <si>
    <t>JA/06684</t>
  </si>
  <si>
    <t>JA/06829</t>
  </si>
  <si>
    <t>JA/07160</t>
  </si>
  <si>
    <t>JA/07161</t>
  </si>
  <si>
    <t>JA/07297</t>
  </si>
  <si>
    <t>JA/07298</t>
  </si>
  <si>
    <t>JA/07434</t>
  </si>
  <si>
    <t>JA/07529</t>
  </si>
  <si>
    <t>JA/07841</t>
  </si>
  <si>
    <t>JA/07846</t>
  </si>
  <si>
    <t>SL</t>
  </si>
  <si>
    <t>DATE</t>
  </si>
  <si>
    <t>LR NO</t>
  </si>
  <si>
    <t>INV NO</t>
  </si>
  <si>
    <t>FROM</t>
  </si>
  <si>
    <t>TO</t>
  </si>
  <si>
    <t>CASE</t>
  </si>
  <si>
    <t>RATE</t>
  </si>
  <si>
    <t>HAM</t>
  </si>
  <si>
    <t>DD.CH.</t>
  </si>
  <si>
    <t>LR.CH</t>
  </si>
  <si>
    <t>AMT.</t>
  </si>
  <si>
    <t>INVOICE
PRAGATI LOGISTICS,SAMANTA SAHI KHUNTIA LANE,8984191006
GST No:21AGHPB9356M1Z9</t>
  </si>
  <si>
    <t xml:space="preserve">ASTHA VINAYAK AGENCY
Address:BAHUDA HARIANTA TANGI,8763547635
GST No:21ABSFA5418P1Z1
</t>
  </si>
  <si>
    <t>Kindly, verify &amp; confirm within 7 days, else GST will be filed by 20th AUG, 2026
GST to be paid by Consignor under Reverse Charge Mechanism(RCM) as per GST.</t>
  </si>
  <si>
    <t>Thanking you for your business.
PRAGATI LOGISTICS</t>
  </si>
  <si>
    <t>(RUPEES NINE THOUSAND FIVE HUNDRED FORTY ONLY)</t>
  </si>
  <si>
    <t xml:space="preserve">Bill Date: 31/08/2026
Bill NO : 9488
Total Amount : 9540.00
</t>
  </si>
</sst>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 applyNumberFormat="1" applyFont="1"/>
    <xf numFmtId="0" fontId="0" fillId="0" borderId="0" xfId="0" applyNumberFormat="1" applyFont="1" applyAlignment="1">
      <alignment wrapText="1"/>
    </xf>
    <xf numFmtId="0" fontId="1" fillId="0" borderId="0" xfId="0" applyNumberFormat="1" applyFont="1"/>
    <xf numFmtId="0" fontId="0" fillId="0" borderId="1" xfId="0" applyNumberFormat="1" applyFont="1" applyBorder="1"/>
    <xf numFmtId="0" fontId="1" fillId="0" borderId="1" xfId="0" applyNumberFormat="1" applyFont="1" applyBorder="1" applyAlignment="1">
      <alignment wrapText="1"/>
    </xf>
    <xf numFmtId="0" fontId="0" fillId="0" borderId="1" xfId="0" applyNumberFormat="1" applyBorder="1"/>
    <xf numFmtId="0" fontId="1" fillId="0" borderId="1" xfId="0" applyNumberFormat="1" applyFont="1" applyBorder="1" applyAlignment="1">
      <alignment horizontal="center"/>
    </xf>
    <xf numFmtId="2" fontId="1" fillId="0" borderId="1" xfId="0" applyNumberFormat="1" applyFont="1" applyBorder="1" applyAlignment="1">
      <alignment horizontal="center" wrapText="1"/>
    </xf>
    <xf numFmtId="2" fontId="0" fillId="0" borderId="1" xfId="0" applyNumberFormat="1" applyFont="1" applyBorder="1"/>
    <xf numFmtId="0" fontId="2" fillId="0" borderId="2" xfId="0" applyNumberFormat="1" applyFont="1" applyBorder="1" applyAlignment="1">
      <alignment horizontal="left" vertical="center" wrapText="1"/>
    </xf>
    <xf numFmtId="0" fontId="2" fillId="0" borderId="3" xfId="0" applyNumberFormat="1" applyFont="1" applyBorder="1" applyAlignment="1">
      <alignment horizontal="left" vertical="center" wrapText="1"/>
    </xf>
    <xf numFmtId="0" fontId="2" fillId="0" borderId="4" xfId="0" applyNumberFormat="1" applyFont="1" applyBorder="1" applyAlignment="1">
      <alignment horizontal="left" vertical="center" wrapText="1"/>
    </xf>
    <xf numFmtId="2" fontId="2" fillId="0" borderId="1" xfId="0" applyNumberFormat="1" applyFont="1" applyBorder="1" applyAlignment="1">
      <alignment horizontal="left" vertical="center" wrapText="1"/>
    </xf>
    <xf numFmtId="0" fontId="1" fillId="0" borderId="2" xfId="0" applyNumberFormat="1" applyFont="1" applyBorder="1" applyAlignment="1">
      <alignment horizontal="right" wrapText="1"/>
    </xf>
    <xf numFmtId="0" fontId="1" fillId="0" borderId="3" xfId="0" applyNumberFormat="1" applyFont="1" applyBorder="1" applyAlignment="1">
      <alignment horizontal="right" wrapText="1"/>
    </xf>
    <xf numFmtId="2" fontId="1" fillId="0" borderId="3" xfId="0" applyNumberFormat="1" applyFont="1" applyBorder="1" applyAlignment="1">
      <alignment horizontal="right" wrapText="1"/>
    </xf>
    <xf numFmtId="2" fontId="1" fillId="0" borderId="4" xfId="0" applyNumberFormat="1" applyFont="1" applyBorder="1" applyAlignment="1">
      <alignment horizontal="right" wrapText="1"/>
    </xf>
    <xf numFmtId="2" fontId="1" fillId="0" borderId="1" xfId="0" applyNumberFormat="1" applyFont="1" applyBorder="1" applyAlignment="1">
      <alignment wrapText="1"/>
    </xf>
    <xf numFmtId="0" fontId="1" fillId="0" borderId="0" xfId="0" applyNumberFormat="1" applyFont="1" applyAlignment="1">
      <alignment wrapText="1"/>
    </xf>
    <xf numFmtId="2" fontId="1" fillId="0" borderId="1" xfId="0" applyNumberFormat="1" applyFont="1" applyBorder="1" applyAlignment="1">
      <alignment wrapText="1"/>
    </xf>
    <xf numFmtId="0" fontId="2" fillId="0" borderId="1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133349</xdr:colOff>
      <xdr:row>0</xdr:row>
      <xdr:rowOff>57150</xdr:rowOff>
    </xdr:from>
    <xdr:to>
      <xdr:col>7</xdr:col>
      <xdr:colOff>219075</xdr:colOff>
      <xdr:row>0</xdr:row>
      <xdr:rowOff>1028700</xdr:rowOff>
    </xdr:to>
    <xdr:pic>
      <xdr:nvPicPr>
        <xdr:cNvPr id="2" name="logo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3349" y="57150"/>
          <a:ext cx="3457576" cy="9715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0"/>
  <sheetViews>
    <sheetView tabSelected="1" workbookViewId="0">
      <selection activeCell="O7" sqref="O7"/>
    </sheetView>
  </sheetViews>
  <sheetFormatPr defaultRowHeight="15"/>
  <cols>
    <col min="1" max="1" width="3" bestFit="1" customWidth="1"/>
    <col min="2" max="2" width="9.7109375" bestFit="1" customWidth="1"/>
    <col min="3" max="3" width="8.85546875" bestFit="1" customWidth="1"/>
    <col min="4" max="4" width="7.5703125" bestFit="1" customWidth="1"/>
    <col min="5" max="5" width="6.42578125" bestFit="1" customWidth="1"/>
    <col min="6" max="6" width="12.42578125" bestFit="1" customWidth="1"/>
    <col min="7" max="7" width="5.42578125" bestFit="1" customWidth="1"/>
    <col min="8" max="9" width="5.5703125" bestFit="1" customWidth="1"/>
    <col min="10" max="10" width="7.140625" bestFit="1" customWidth="1"/>
    <col min="11" max="11" width="6" bestFit="1" customWidth="1"/>
    <col min="12" max="12" width="7.5703125" bestFit="1" customWidth="1"/>
  </cols>
  <sheetData>
    <row r="1" spans="1:12" s="1" customFormat="1" ht="90" customHeight="1">
      <c r="A1" s="9"/>
      <c r="B1" s="10"/>
      <c r="C1" s="10"/>
      <c r="D1" s="10"/>
      <c r="E1" s="10"/>
      <c r="F1" s="10"/>
      <c r="G1" s="10"/>
      <c r="H1" s="11"/>
      <c r="I1" s="12" t="s">
        <v>53</v>
      </c>
      <c r="J1" s="12"/>
      <c r="K1" s="12"/>
      <c r="L1" s="12"/>
    </row>
    <row r="2" spans="1:12" s="1" customFormat="1" ht="66" customHeight="1">
      <c r="A2" s="9" t="s">
        <v>54</v>
      </c>
      <c r="B2" s="10"/>
      <c r="C2" s="10"/>
      <c r="D2" s="10"/>
      <c r="E2" s="10"/>
      <c r="F2" s="10"/>
      <c r="G2" s="10"/>
      <c r="H2" s="11"/>
      <c r="I2" s="12" t="s">
        <v>58</v>
      </c>
      <c r="J2" s="12"/>
      <c r="K2" s="12"/>
      <c r="L2" s="12"/>
    </row>
    <row r="3" spans="1:12" s="2" customFormat="1">
      <c r="A3" s="6" t="s">
        <v>41</v>
      </c>
      <c r="B3" s="6" t="s">
        <v>42</v>
      </c>
      <c r="C3" s="6" t="s">
        <v>43</v>
      </c>
      <c r="D3" s="6" t="s">
        <v>44</v>
      </c>
      <c r="E3" s="6" t="s">
        <v>45</v>
      </c>
      <c r="F3" s="6" t="s">
        <v>46</v>
      </c>
      <c r="G3" s="6" t="s">
        <v>47</v>
      </c>
      <c r="H3" s="7" t="s">
        <v>48</v>
      </c>
      <c r="I3" s="7" t="s">
        <v>49</v>
      </c>
      <c r="J3" s="7" t="s">
        <v>50</v>
      </c>
      <c r="K3" s="7" t="s">
        <v>51</v>
      </c>
      <c r="L3" s="7" t="s">
        <v>52</v>
      </c>
    </row>
    <row r="4" spans="1:12">
      <c r="A4" s="3">
        <v>1</v>
      </c>
      <c r="B4" s="3" t="s">
        <v>0</v>
      </c>
      <c r="C4" s="3" t="s">
        <v>28</v>
      </c>
      <c r="D4" s="3" t="s">
        <v>1</v>
      </c>
      <c r="E4" s="5" t="s">
        <v>27</v>
      </c>
      <c r="F4" s="3" t="s">
        <v>21</v>
      </c>
      <c r="G4" s="3">
        <v>19</v>
      </c>
      <c r="H4" s="8">
        <v>60</v>
      </c>
      <c r="I4" s="8">
        <f t="shared" ref="I4:I16" si="0">G4*2</f>
        <v>38</v>
      </c>
      <c r="J4" s="8">
        <f t="shared" ref="J4:J16" si="1">G4*8</f>
        <v>152</v>
      </c>
      <c r="K4" s="8">
        <v>50</v>
      </c>
      <c r="L4" s="8">
        <f>G4*H4+I4+J4+K4</f>
        <v>1380</v>
      </c>
    </row>
    <row r="5" spans="1:12">
      <c r="A5" s="3">
        <v>2</v>
      </c>
      <c r="B5" s="3" t="s">
        <v>0</v>
      </c>
      <c r="C5" s="3" t="s">
        <v>29</v>
      </c>
      <c r="D5" s="3" t="s">
        <v>2</v>
      </c>
      <c r="E5" s="5" t="s">
        <v>27</v>
      </c>
      <c r="F5" s="3" t="s">
        <v>21</v>
      </c>
      <c r="G5" s="3">
        <v>3</v>
      </c>
      <c r="H5" s="8">
        <v>60</v>
      </c>
      <c r="I5" s="8">
        <f t="shared" si="0"/>
        <v>6</v>
      </c>
      <c r="J5" s="8">
        <f t="shared" si="1"/>
        <v>24</v>
      </c>
      <c r="K5" s="8">
        <v>50</v>
      </c>
      <c r="L5" s="8">
        <f>G5*H5+I5+J5+K5</f>
        <v>260</v>
      </c>
    </row>
    <row r="6" spans="1:12">
      <c r="A6" s="3">
        <v>3</v>
      </c>
      <c r="B6" s="3" t="s">
        <v>3</v>
      </c>
      <c r="C6" s="3" t="s">
        <v>30</v>
      </c>
      <c r="D6" s="3" t="s">
        <v>4</v>
      </c>
      <c r="E6" s="5" t="s">
        <v>27</v>
      </c>
      <c r="F6" s="3" t="s">
        <v>22</v>
      </c>
      <c r="G6" s="3">
        <v>7</v>
      </c>
      <c r="H6" s="8">
        <v>60</v>
      </c>
      <c r="I6" s="8">
        <f t="shared" si="0"/>
        <v>14</v>
      </c>
      <c r="J6" s="8">
        <f t="shared" si="1"/>
        <v>56</v>
      </c>
      <c r="K6" s="8">
        <v>50</v>
      </c>
      <c r="L6" s="8">
        <f t="shared" ref="L6:L16" si="2">G6*H6+I6+J6+K6</f>
        <v>540</v>
      </c>
    </row>
    <row r="7" spans="1:12">
      <c r="A7" s="3">
        <v>4</v>
      </c>
      <c r="B7" s="3" t="s">
        <v>3</v>
      </c>
      <c r="C7" s="3" t="s">
        <v>31</v>
      </c>
      <c r="D7" s="3" t="s">
        <v>5</v>
      </c>
      <c r="E7" s="5" t="s">
        <v>27</v>
      </c>
      <c r="F7" s="3" t="s">
        <v>23</v>
      </c>
      <c r="G7" s="3">
        <v>2</v>
      </c>
      <c r="H7" s="8">
        <v>60</v>
      </c>
      <c r="I7" s="8">
        <f t="shared" si="0"/>
        <v>4</v>
      </c>
      <c r="J7" s="8">
        <f t="shared" si="1"/>
        <v>16</v>
      </c>
      <c r="K7" s="8">
        <v>50</v>
      </c>
      <c r="L7" s="8">
        <f t="shared" si="2"/>
        <v>190</v>
      </c>
    </row>
    <row r="8" spans="1:12">
      <c r="A8" s="3">
        <v>5</v>
      </c>
      <c r="B8" s="3" t="s">
        <v>6</v>
      </c>
      <c r="C8" s="3" t="s">
        <v>32</v>
      </c>
      <c r="D8" s="3" t="s">
        <v>7</v>
      </c>
      <c r="E8" s="5" t="s">
        <v>27</v>
      </c>
      <c r="F8" s="3" t="s">
        <v>24</v>
      </c>
      <c r="G8" s="3">
        <v>5</v>
      </c>
      <c r="H8" s="8">
        <v>60</v>
      </c>
      <c r="I8" s="8">
        <f t="shared" si="0"/>
        <v>10</v>
      </c>
      <c r="J8" s="8">
        <f t="shared" si="1"/>
        <v>40</v>
      </c>
      <c r="K8" s="8">
        <v>50</v>
      </c>
      <c r="L8" s="8">
        <f t="shared" si="2"/>
        <v>400</v>
      </c>
    </row>
    <row r="9" spans="1:12">
      <c r="A9" s="3">
        <v>6</v>
      </c>
      <c r="B9" s="3" t="s">
        <v>8</v>
      </c>
      <c r="C9" s="3" t="s">
        <v>33</v>
      </c>
      <c r="D9" s="3" t="s">
        <v>9</v>
      </c>
      <c r="E9" s="5" t="s">
        <v>27</v>
      </c>
      <c r="F9" s="3" t="s">
        <v>22</v>
      </c>
      <c r="G9" s="3">
        <v>9</v>
      </c>
      <c r="H9" s="8">
        <v>60</v>
      </c>
      <c r="I9" s="8">
        <f t="shared" si="0"/>
        <v>18</v>
      </c>
      <c r="J9" s="8">
        <f t="shared" si="1"/>
        <v>72</v>
      </c>
      <c r="K9" s="8">
        <v>50</v>
      </c>
      <c r="L9" s="8">
        <f t="shared" si="2"/>
        <v>680</v>
      </c>
    </row>
    <row r="10" spans="1:12">
      <c r="A10" s="3">
        <v>7</v>
      </c>
      <c r="B10" s="3" t="s">
        <v>8</v>
      </c>
      <c r="C10" s="3" t="s">
        <v>34</v>
      </c>
      <c r="D10" s="3" t="s">
        <v>10</v>
      </c>
      <c r="E10" s="5" t="s">
        <v>27</v>
      </c>
      <c r="F10" s="3" t="s">
        <v>25</v>
      </c>
      <c r="G10" s="3">
        <v>4</v>
      </c>
      <c r="H10" s="8">
        <v>60</v>
      </c>
      <c r="I10" s="8">
        <f t="shared" si="0"/>
        <v>8</v>
      </c>
      <c r="J10" s="8">
        <f t="shared" si="1"/>
        <v>32</v>
      </c>
      <c r="K10" s="8">
        <v>50</v>
      </c>
      <c r="L10" s="8">
        <f t="shared" si="2"/>
        <v>330</v>
      </c>
    </row>
    <row r="11" spans="1:12">
      <c r="A11" s="3">
        <v>8</v>
      </c>
      <c r="B11" s="3" t="s">
        <v>11</v>
      </c>
      <c r="C11" s="3" t="s">
        <v>35</v>
      </c>
      <c r="D11" s="3" t="s">
        <v>12</v>
      </c>
      <c r="E11" s="5" t="s">
        <v>27</v>
      </c>
      <c r="F11" s="3" t="s">
        <v>22</v>
      </c>
      <c r="G11" s="3">
        <v>5</v>
      </c>
      <c r="H11" s="8">
        <v>60</v>
      </c>
      <c r="I11" s="8">
        <f t="shared" si="0"/>
        <v>10</v>
      </c>
      <c r="J11" s="8">
        <f t="shared" si="1"/>
        <v>40</v>
      </c>
      <c r="K11" s="8">
        <v>50</v>
      </c>
      <c r="L11" s="8">
        <f t="shared" si="2"/>
        <v>400</v>
      </c>
    </row>
    <row r="12" spans="1:12">
      <c r="A12" s="3">
        <v>9</v>
      </c>
      <c r="B12" s="3" t="s">
        <v>11</v>
      </c>
      <c r="C12" s="3" t="s">
        <v>36</v>
      </c>
      <c r="D12" s="3" t="s">
        <v>13</v>
      </c>
      <c r="E12" s="5" t="s">
        <v>27</v>
      </c>
      <c r="F12" s="3" t="s">
        <v>25</v>
      </c>
      <c r="G12" s="3">
        <v>7</v>
      </c>
      <c r="H12" s="8">
        <v>60</v>
      </c>
      <c r="I12" s="8">
        <f t="shared" si="0"/>
        <v>14</v>
      </c>
      <c r="J12" s="8">
        <f t="shared" si="1"/>
        <v>56</v>
      </c>
      <c r="K12" s="8">
        <v>50</v>
      </c>
      <c r="L12" s="8">
        <f t="shared" si="2"/>
        <v>540</v>
      </c>
    </row>
    <row r="13" spans="1:12">
      <c r="A13" s="3">
        <v>10</v>
      </c>
      <c r="B13" s="3" t="s">
        <v>14</v>
      </c>
      <c r="C13" s="3" t="s">
        <v>37</v>
      </c>
      <c r="D13" s="3" t="s">
        <v>15</v>
      </c>
      <c r="E13" s="5" t="s">
        <v>27</v>
      </c>
      <c r="F13" s="3" t="s">
        <v>22</v>
      </c>
      <c r="G13" s="3">
        <v>11</v>
      </c>
      <c r="H13" s="8">
        <v>60</v>
      </c>
      <c r="I13" s="8">
        <f t="shared" si="0"/>
        <v>22</v>
      </c>
      <c r="J13" s="8">
        <f t="shared" si="1"/>
        <v>88</v>
      </c>
      <c r="K13" s="8">
        <v>50</v>
      </c>
      <c r="L13" s="8">
        <f t="shared" si="2"/>
        <v>820</v>
      </c>
    </row>
    <row r="14" spans="1:12">
      <c r="A14" s="3">
        <v>11</v>
      </c>
      <c r="B14" s="3" t="s">
        <v>16</v>
      </c>
      <c r="C14" s="3" t="s">
        <v>38</v>
      </c>
      <c r="D14" s="3" t="s">
        <v>17</v>
      </c>
      <c r="E14" s="5" t="s">
        <v>27</v>
      </c>
      <c r="F14" s="3" t="s">
        <v>22</v>
      </c>
      <c r="G14" s="3">
        <v>7</v>
      </c>
      <c r="H14" s="8">
        <v>60</v>
      </c>
      <c r="I14" s="8">
        <f t="shared" si="0"/>
        <v>14</v>
      </c>
      <c r="J14" s="8">
        <f t="shared" si="1"/>
        <v>56</v>
      </c>
      <c r="K14" s="8">
        <v>50</v>
      </c>
      <c r="L14" s="8">
        <f t="shared" si="2"/>
        <v>540</v>
      </c>
    </row>
    <row r="15" spans="1:12">
      <c r="A15" s="3">
        <v>12</v>
      </c>
      <c r="B15" s="3" t="s">
        <v>18</v>
      </c>
      <c r="C15" s="3" t="s">
        <v>39</v>
      </c>
      <c r="D15" s="3" t="s">
        <v>19</v>
      </c>
      <c r="E15" s="5" t="s">
        <v>27</v>
      </c>
      <c r="F15" s="3" t="s">
        <v>25</v>
      </c>
      <c r="G15" s="3">
        <v>22</v>
      </c>
      <c r="H15" s="8">
        <v>60</v>
      </c>
      <c r="I15" s="8">
        <f t="shared" si="0"/>
        <v>44</v>
      </c>
      <c r="J15" s="8">
        <f t="shared" si="1"/>
        <v>176</v>
      </c>
      <c r="K15" s="8">
        <v>50</v>
      </c>
      <c r="L15" s="8">
        <f t="shared" si="2"/>
        <v>1590</v>
      </c>
    </row>
    <row r="16" spans="1:12">
      <c r="A16" s="3">
        <v>13</v>
      </c>
      <c r="B16" s="3" t="s">
        <v>18</v>
      </c>
      <c r="C16" s="3" t="s">
        <v>40</v>
      </c>
      <c r="D16" s="3" t="s">
        <v>20</v>
      </c>
      <c r="E16" s="5" t="s">
        <v>27</v>
      </c>
      <c r="F16" s="3" t="s">
        <v>26</v>
      </c>
      <c r="G16" s="3">
        <v>26</v>
      </c>
      <c r="H16" s="8">
        <v>60</v>
      </c>
      <c r="I16" s="8">
        <f t="shared" si="0"/>
        <v>52</v>
      </c>
      <c r="J16" s="8">
        <f t="shared" si="1"/>
        <v>208</v>
      </c>
      <c r="K16" s="8">
        <v>50</v>
      </c>
      <c r="L16" s="8">
        <f t="shared" si="2"/>
        <v>1870</v>
      </c>
    </row>
    <row r="17" spans="1:12" s="18" customFormat="1">
      <c r="A17" s="13" t="s">
        <v>57</v>
      </c>
      <c r="B17" s="14"/>
      <c r="C17" s="14"/>
      <c r="D17" s="14"/>
      <c r="E17" s="14"/>
      <c r="F17" s="14"/>
      <c r="G17" s="14"/>
      <c r="H17" s="15"/>
      <c r="I17" s="15"/>
      <c r="J17" s="15"/>
      <c r="K17" s="16"/>
      <c r="L17" s="17">
        <f>SUM(L4:L16)</f>
        <v>9540</v>
      </c>
    </row>
    <row r="18" spans="1:12" s="18" customFormat="1" ht="30" customHeight="1">
      <c r="A18" s="4" t="s">
        <v>55</v>
      </c>
      <c r="B18" s="4"/>
      <c r="C18" s="4"/>
      <c r="D18" s="4"/>
      <c r="E18" s="4"/>
      <c r="F18" s="4"/>
      <c r="G18" s="4"/>
      <c r="H18" s="19"/>
      <c r="I18" s="19"/>
      <c r="J18" s="19"/>
      <c r="K18" s="19"/>
      <c r="L18" s="19"/>
    </row>
    <row r="19" spans="1:12" s="18" customFormat="1" ht="30" customHeight="1">
      <c r="A19" s="4" t="s">
        <v>56</v>
      </c>
      <c r="B19" s="4"/>
      <c r="C19" s="4"/>
      <c r="D19" s="4"/>
      <c r="E19" s="4"/>
      <c r="F19" s="4"/>
      <c r="G19" s="4"/>
      <c r="H19" s="19"/>
      <c r="I19" s="19"/>
      <c r="J19" s="19"/>
      <c r="K19" s="19"/>
      <c r="L19" s="19"/>
    </row>
    <row r="20" spans="1:12">
      <c r="G20" s="20">
        <f>SUM(G4:G16)</f>
        <v>127</v>
      </c>
    </row>
  </sheetData>
  <sortState ref="B2:G14">
    <sortCondition ref="B2"/>
  </sortState>
  <mergeCells count="7">
    <mergeCell ref="A17:K17"/>
    <mergeCell ref="A18:L18"/>
    <mergeCell ref="A19:L19"/>
    <mergeCell ref="A1:H1"/>
    <mergeCell ref="I1:L1"/>
    <mergeCell ref="A2:H2"/>
    <mergeCell ref="I2:L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Consignment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2026-09-07T05:57:27Z</dcterms:created>
  <dcterms:modified xsi:type="dcterms:W3CDTF">2026-09-07T05:57:29Z</dcterms:modified>
</cp:coreProperties>
</file>