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</sheets>
  <definedNames>
    <definedName name="_xlnm._FilterDatabase" localSheetId="0" hidden="1">Invoice!$A$3:$R$97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L95" i="1" l="1"/>
  <c r="K95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N4" i="1"/>
  <c r="N94" i="1" s="1"/>
</calcChain>
</file>

<file path=xl/sharedStrings.xml><?xml version="1.0" encoding="utf-8"?>
<sst xmlns="http://schemas.openxmlformats.org/spreadsheetml/2006/main" count="651" uniqueCount="225">
  <si>
    <t>INVOICE
PRAGATI LOGISTICS,SAMANTA SAHI 
KHUNTIA LANE,8984191006
GST No:21AGHPB9356M1Z9</t>
  </si>
  <si>
    <t>SL.</t>
  </si>
  <si>
    <t>LR NO.</t>
  </si>
  <si>
    <t>PARTY NAME</t>
  </si>
  <si>
    <t>DESTINATION</t>
  </si>
  <si>
    <t>DISTANCE</t>
  </si>
  <si>
    <t>CASE</t>
  </si>
  <si>
    <t>WEIGHT</t>
  </si>
  <si>
    <t>RATE</t>
  </si>
  <si>
    <t>DHENKANAL</t>
  </si>
  <si>
    <t>KEONJHAR</t>
  </si>
  <si>
    <t>MADHUPATNA</t>
  </si>
  <si>
    <t>BALASORE</t>
  </si>
  <si>
    <t>BHADRAK</t>
  </si>
  <si>
    <t>DHAMNAGAR</t>
  </si>
  <si>
    <t>NEW SAI TARINI COLOUR HOUSE</t>
  </si>
  <si>
    <t>BONTH CHAK</t>
  </si>
  <si>
    <t>KENDRAPARA</t>
  </si>
  <si>
    <t>JAI BAJRANG STEEL</t>
  </si>
  <si>
    <t>BINAYAK PAINTS</t>
  </si>
  <si>
    <t>BAPU TRADERS</t>
  </si>
  <si>
    <t>ANGUL</t>
  </si>
  <si>
    <t>BABA BAKRESWAR  PAINT</t>
  </si>
  <si>
    <t xml:space="preserve">SSIL PAINT INDUSTRIES PRIVATE LIMITED
ADDRESS : JAGATPUR CUTTACK, 9147077050
GST NO: 21ABICS3895F1Z7
</t>
  </si>
  <si>
    <t>FROM</t>
  </si>
  <si>
    <t>CTC</t>
  </si>
  <si>
    <t>BALARAM PRASAD</t>
  </si>
  <si>
    <t>TRISULIA</t>
  </si>
  <si>
    <t>TULSIPUR</t>
  </si>
  <si>
    <t>BARIMULA</t>
  </si>
  <si>
    <t xml:space="preserve">MANJULATA TRADERS </t>
  </si>
  <si>
    <t>BPL STEEL CEMENT</t>
  </si>
  <si>
    <t>MARKONA</t>
  </si>
  <si>
    <t>GAJAPATI</t>
  </si>
  <si>
    <t>BERHAMPUR</t>
  </si>
  <si>
    <t>RAGADI</t>
  </si>
  <si>
    <t>KALINGA HARDWARE</t>
  </si>
  <si>
    <t>KAMAKHYANAGAR</t>
  </si>
  <si>
    <t>AMT.</t>
  </si>
  <si>
    <t>RUPSA</t>
  </si>
  <si>
    <t>BADAPATASUNDARPUR</t>
  </si>
  <si>
    <t>CHANDAN ELECTRICALS PAINTS</t>
  </si>
  <si>
    <t>RADHAMOHAN TRADERS</t>
  </si>
  <si>
    <t>JAJPUR TOWN</t>
  </si>
  <si>
    <t>MAA SAROJINI HARDWARE</t>
  </si>
  <si>
    <t>DAYAL PAINTS  HARDWARE PRESS CHHAK</t>
  </si>
  <si>
    <t>BALIA BAZAR</t>
  </si>
  <si>
    <t>M R TRADERS</t>
  </si>
  <si>
    <t>SUNHAT</t>
  </si>
  <si>
    <t>MAHAVIR AGENCIES</t>
  </si>
  <si>
    <t>Kindly, verify &amp; confirm within 7 days.
GST to be paid by Consignor under Reverse Charge Mechanism (RCM) as per GST.</t>
  </si>
  <si>
    <t>Thanking you for your business.
PRAGATI LOGISTICS</t>
  </si>
  <si>
    <t>DISTRICT</t>
  </si>
  <si>
    <t>GANJAM</t>
  </si>
  <si>
    <t>CUTTACK</t>
  </si>
  <si>
    <t>NAGESWARI AGENCY</t>
  </si>
  <si>
    <t>BETADA</t>
  </si>
  <si>
    <t>KHORDHA</t>
  </si>
  <si>
    <t>BAPI PAINTS</t>
  </si>
  <si>
    <t>BALIKHANDA</t>
  </si>
  <si>
    <t>MAA SIDHABHAIRABI HARDWARE STORE</t>
  </si>
  <si>
    <t>TULU GANJAM</t>
  </si>
  <si>
    <t>MAA SANTOSHI HARDWARE</t>
  </si>
  <si>
    <t xml:space="preserve">	JAJPUR</t>
  </si>
  <si>
    <t>BADAMBADI</t>
  </si>
  <si>
    <t>KHANTAPADA</t>
  </si>
  <si>
    <t>THE COLOUR CAFE</t>
  </si>
  <si>
    <t>SUKINDA</t>
  </si>
  <si>
    <t>KHURDA</t>
  </si>
  <si>
    <t>MAA NARAYANI ENTERPRISES</t>
  </si>
  <si>
    <t xml:space="preserve">KAIRASI </t>
  </si>
  <si>
    <t>KADALIMUNDA</t>
  </si>
  <si>
    <t xml:space="preserve">SAHU TRADERS </t>
  </si>
  <si>
    <t xml:space="preserve">ANANTA BEHERA </t>
  </si>
  <si>
    <t>TIHIDI</t>
  </si>
  <si>
    <t>DATE</t>
  </si>
  <si>
    <t>INV. DATE</t>
  </si>
  <si>
    <t>INV. NO.</t>
  </si>
  <si>
    <t>02/5/2024</t>
  </si>
  <si>
    <t>PL/JA/02600</t>
  </si>
  <si>
    <t>2591540219</t>
  </si>
  <si>
    <t>MAA ENTERPRISERS</t>
  </si>
  <si>
    <t>07/5/2024</t>
  </si>
  <si>
    <t>PL/JA/02797</t>
  </si>
  <si>
    <t>PL/JA/02823</t>
  </si>
  <si>
    <t>06/5/2024</t>
  </si>
  <si>
    <t>SHIVAM AGENCY</t>
  </si>
  <si>
    <t>PL/JA/02824</t>
  </si>
  <si>
    <t>PL/JA/02832</t>
  </si>
  <si>
    <t>NANDI COLOUR MART</t>
  </si>
  <si>
    <t>PL/JA/02833</t>
  </si>
  <si>
    <t>08/5/2024</t>
  </si>
  <si>
    <t>PL/JA/02930</t>
  </si>
  <si>
    <t>PL/JA/02931</t>
  </si>
  <si>
    <t>09/5/2024</t>
  </si>
  <si>
    <t>PL/JA/02932</t>
  </si>
  <si>
    <t xml:space="preserve">RAINBOW </t>
  </si>
  <si>
    <t>PL/JA/02940</t>
  </si>
  <si>
    <t>MAA SABITRI ENTERPRISES</t>
  </si>
  <si>
    <t>PL/JA/02941</t>
  </si>
  <si>
    <t>PL/JA/02948</t>
  </si>
  <si>
    <t>PL/JA/02950</t>
  </si>
  <si>
    <t>PL/JA/02951</t>
  </si>
  <si>
    <t>PL/JA/02953</t>
  </si>
  <si>
    <t>10/5/2024</t>
  </si>
  <si>
    <t>PL/JA/03055</t>
  </si>
  <si>
    <t>PL/JA/03056</t>
  </si>
  <si>
    <t>PL/JA/03183</t>
  </si>
  <si>
    <t>11/5/2024</t>
  </si>
  <si>
    <t>PL/JA/03108</t>
  </si>
  <si>
    <t>KRISHNA TILES GANJAM</t>
  </si>
  <si>
    <t>PL/JA/03118</t>
  </si>
  <si>
    <t>PL/JA/03121</t>
  </si>
  <si>
    <t>PL/JA/03122</t>
  </si>
  <si>
    <t>ARUN PAINTS AND SANITARY</t>
  </si>
  <si>
    <t>PL/JA/03123</t>
  </si>
  <si>
    <t>PL/JA/03124</t>
  </si>
  <si>
    <t>PL/JA/03125</t>
  </si>
  <si>
    <t>PL/JA/03127</t>
  </si>
  <si>
    <t>PL/JA/03163</t>
  </si>
  <si>
    <t>SHANTI ENTERPRISES</t>
  </si>
  <si>
    <t>PL/JA/03165</t>
  </si>
  <si>
    <t>12/5/2024</t>
  </si>
  <si>
    <t>PL/JA/03421</t>
  </si>
  <si>
    <t>14/5/2024</t>
  </si>
  <si>
    <t>PL/JA/03290</t>
  </si>
  <si>
    <t>PL/JA/03292</t>
  </si>
  <si>
    <t>PL/JA/03331</t>
  </si>
  <si>
    <t>13/5/2024</t>
  </si>
  <si>
    <t xml:space="preserve">MAHALAXMI TRADERS </t>
  </si>
  <si>
    <t>PL/JA/03332</t>
  </si>
  <si>
    <t>15/5/2024</t>
  </si>
  <si>
    <t>PL/JA/03353</t>
  </si>
  <si>
    <t>PL/JA/03354</t>
  </si>
  <si>
    <t>PL/JA/03406</t>
  </si>
  <si>
    <t>PL/JA/03407</t>
  </si>
  <si>
    <t>PL/JA/03408</t>
  </si>
  <si>
    <t>PL/JA/03409</t>
  </si>
  <si>
    <t>16/5/2024</t>
  </si>
  <si>
    <t>PL/JA/03494</t>
  </si>
  <si>
    <t>LAXMIPRIYA ENTERPRISES</t>
  </si>
  <si>
    <t>SATHIPUR</t>
  </si>
  <si>
    <t>PL/JA/03495</t>
  </si>
  <si>
    <t>17/5/2024</t>
  </si>
  <si>
    <t>PL/JA/03604</t>
  </si>
  <si>
    <t>18/5/2024</t>
  </si>
  <si>
    <t>PL/JA/03665</t>
  </si>
  <si>
    <t>MAA SANTOSHI ENTERPRISES</t>
  </si>
  <si>
    <t>RAIPUR</t>
  </si>
  <si>
    <t>PL/JA/03666</t>
  </si>
  <si>
    <t>20/5/2024</t>
  </si>
  <si>
    <t>PL/JA/03794</t>
  </si>
  <si>
    <t>PL/JA/03828</t>
  </si>
  <si>
    <t>PL/JA/03923</t>
  </si>
  <si>
    <t xml:space="preserve">PRITI SALES </t>
  </si>
  <si>
    <t>PL/JA/03924</t>
  </si>
  <si>
    <t>21/5/2024</t>
  </si>
  <si>
    <t>PL/JA/03869</t>
  </si>
  <si>
    <t>PL/JA/03871</t>
  </si>
  <si>
    <t>T P TRADERS</t>
  </si>
  <si>
    <t>PL/JA/03872</t>
  </si>
  <si>
    <t>PL/JA/03873</t>
  </si>
  <si>
    <t>PL/JA/03874</t>
  </si>
  <si>
    <t>G AND S  ASSOCIATES</t>
  </si>
  <si>
    <t>PL/JA/03877</t>
  </si>
  <si>
    <t>22/5/2024</t>
  </si>
  <si>
    <t>PL/JA/03907</t>
  </si>
  <si>
    <t>PL/JA/03926</t>
  </si>
  <si>
    <t>23/5/2024</t>
  </si>
  <si>
    <t>PL/JA/04215</t>
  </si>
  <si>
    <t>24/5/2024</t>
  </si>
  <si>
    <t>PL/JA/04066</t>
  </si>
  <si>
    <t>PL/JA/04068</t>
  </si>
  <si>
    <t>PL/JA/04191</t>
  </si>
  <si>
    <t>PL/JA/04192</t>
  </si>
  <si>
    <t>PL/JA/04216</t>
  </si>
  <si>
    <t>25/5/2024</t>
  </si>
  <si>
    <t>PL/JA/04365</t>
  </si>
  <si>
    <t xml:space="preserve">TRIDEV SALES </t>
  </si>
  <si>
    <t>ADA BHADRAK</t>
  </si>
  <si>
    <t>27/5/2024</t>
  </si>
  <si>
    <t>PL/JA/04303</t>
  </si>
  <si>
    <t>28/5/2024</t>
  </si>
  <si>
    <t>PL/JA/04407</t>
  </si>
  <si>
    <t>29/5/2024</t>
  </si>
  <si>
    <t>PL/JA/04498</t>
  </si>
  <si>
    <t>PL/JA/04571</t>
  </si>
  <si>
    <t>GOVINDPUR BAIROI</t>
  </si>
  <si>
    <t>30/5/2024</t>
  </si>
  <si>
    <t>PL/JA/04543</t>
  </si>
  <si>
    <t>PL/JA/04545</t>
  </si>
  <si>
    <t>PL/JA/04679</t>
  </si>
  <si>
    <t>SANTOSHI ENTERPRISES</t>
  </si>
  <si>
    <t xml:space="preserve"> RAIPUR</t>
  </si>
  <si>
    <t>PL/JA/04815</t>
  </si>
  <si>
    <t>PL/JA/04816</t>
  </si>
  <si>
    <t>31/5/2024</t>
  </si>
  <si>
    <t>PL/JA/04821</t>
  </si>
  <si>
    <t>SHREE JAGANNATH PAINTS AND TOOLS</t>
  </si>
  <si>
    <t>PL/JA/04822</t>
  </si>
  <si>
    <t>PL/JA/04824</t>
  </si>
  <si>
    <t>PL/JA/04826</t>
  </si>
  <si>
    <t>PL/JA/04829</t>
  </si>
  <si>
    <t>JAY JAGANNATH ENTERPRISES</t>
  </si>
  <si>
    <t>PITHAPUR</t>
  </si>
  <si>
    <t>PL/JA/04831</t>
  </si>
  <si>
    <t>PL/JA/04834</t>
  </si>
  <si>
    <t xml:space="preserve">GANAPATI TRADERS </t>
  </si>
  <si>
    <t>PL/JA/04836</t>
  </si>
  <si>
    <t>PL/JA/04837</t>
  </si>
  <si>
    <t>PL/JA/04851</t>
  </si>
  <si>
    <t>SAI TRADERSES</t>
  </si>
  <si>
    <t>PL/JA/04917</t>
  </si>
  <si>
    <t>PL/JA/04926</t>
  </si>
  <si>
    <t>01/6/2024</t>
  </si>
  <si>
    <t>PL/JA/04823</t>
  </si>
  <si>
    <t>PL/JA/04828</t>
  </si>
  <si>
    <t>PL/JA/04881</t>
  </si>
  <si>
    <t>02/6/2024</t>
  </si>
  <si>
    <t>PL/JA/04893</t>
  </si>
  <si>
    <t>PL/JA/04900</t>
  </si>
  <si>
    <t>03/6/2024</t>
  </si>
  <si>
    <t>PL/JA/04968</t>
  </si>
  <si>
    <t>(RUPEES NINETY NINE THOUSAND SEVEN HUNDRED FIFTY SIX ONLY)</t>
  </si>
  <si>
    <t xml:space="preserve">Bill Date:  03/06/2024
Bill NO : 8355
Total Amount: 99756.00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</si>
</sst>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2" fontId="1" fillId="0" borderId="6" xfId="0" applyNumberFormat="1" applyFont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vertical="center"/>
    </xf>
    <xf numFmtId="2" fontId="1" fillId="0" borderId="9" xfId="0" applyNumberFormat="1" applyFont="1" applyBorder="1" applyAlignment="1">
      <alignment horizontal="righ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0" fillId="0" borderId="10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wrapText="1"/>
    </xf>
    <xf numFmtId="2" fontId="1" fillId="0" borderId="16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6</xdr:col>
      <xdr:colOff>419101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6" y="0"/>
          <a:ext cx="504825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abSelected="1" workbookViewId="0">
      <selection sqref="A1:G1"/>
    </sheetView>
  </sheetViews>
  <sheetFormatPr defaultRowHeight="15"/>
  <cols>
    <col min="1" max="1" width="3.7109375" style="1" customWidth="1"/>
    <col min="2" max="2" width="10" style="1" customWidth="1"/>
    <col min="3" max="3" width="12.28515625" style="1" customWidth="1"/>
    <col min="4" max="4" width="9.85546875" style="1" bestFit="1" customWidth="1"/>
    <col min="5" max="5" width="11" style="1" bestFit="1" customWidth="1"/>
    <col min="6" max="6" width="23.85546875" style="1" customWidth="1"/>
    <col min="7" max="7" width="6.42578125" style="1" bestFit="1" customWidth="1"/>
    <col min="8" max="8" width="18.42578125" style="1" customWidth="1"/>
    <col min="9" max="9" width="13.28515625" style="2" bestFit="1" customWidth="1"/>
    <col min="10" max="10" width="5.5703125" style="2" customWidth="1"/>
    <col min="11" max="11" width="5.7109375" style="2" customWidth="1"/>
    <col min="12" max="12" width="9.42578125" style="2" customWidth="1"/>
    <col min="13" max="13" width="5.85546875" style="1" customWidth="1"/>
    <col min="14" max="14" width="9.42578125" style="1" customWidth="1"/>
    <col min="15" max="15" width="17.140625" style="1" customWidth="1"/>
    <col min="16" max="16384" width="9.140625" style="1"/>
  </cols>
  <sheetData>
    <row r="1" spans="1:16" ht="90" customHeight="1" thickBot="1">
      <c r="A1" s="47"/>
      <c r="B1" s="48"/>
      <c r="C1" s="48"/>
      <c r="D1" s="48"/>
      <c r="E1" s="48"/>
      <c r="F1" s="48"/>
      <c r="G1" s="48"/>
      <c r="H1" s="57" t="s">
        <v>0</v>
      </c>
      <c r="I1" s="57"/>
      <c r="J1" s="57"/>
      <c r="K1" s="57"/>
      <c r="L1" s="57"/>
      <c r="M1" s="57"/>
      <c r="N1" s="58"/>
    </row>
    <row r="2" spans="1:16" s="3" customFormat="1" ht="63.75" customHeight="1" thickBot="1">
      <c r="A2" s="49" t="s">
        <v>23</v>
      </c>
      <c r="B2" s="50"/>
      <c r="C2" s="50"/>
      <c r="D2" s="50"/>
      <c r="E2" s="50"/>
      <c r="F2" s="50"/>
      <c r="G2" s="50"/>
      <c r="H2" s="59" t="s">
        <v>224</v>
      </c>
      <c r="I2" s="59"/>
      <c r="J2" s="59"/>
      <c r="K2" s="59"/>
      <c r="L2" s="59"/>
      <c r="M2" s="59"/>
      <c r="N2" s="60"/>
      <c r="O2" s="7"/>
    </row>
    <row r="3" spans="1:16" s="4" customFormat="1" ht="30" customHeight="1" thickBot="1">
      <c r="A3" s="33" t="s">
        <v>1</v>
      </c>
      <c r="B3" s="34" t="s">
        <v>75</v>
      </c>
      <c r="C3" s="34" t="s">
        <v>2</v>
      </c>
      <c r="D3" s="34" t="s">
        <v>76</v>
      </c>
      <c r="E3" s="34" t="s">
        <v>77</v>
      </c>
      <c r="F3" s="35" t="s">
        <v>3</v>
      </c>
      <c r="G3" s="34" t="s">
        <v>24</v>
      </c>
      <c r="H3" s="34" t="s">
        <v>4</v>
      </c>
      <c r="I3" s="34" t="s">
        <v>52</v>
      </c>
      <c r="J3" s="8" t="s">
        <v>5</v>
      </c>
      <c r="K3" s="36" t="s">
        <v>6</v>
      </c>
      <c r="L3" s="37" t="s">
        <v>7</v>
      </c>
      <c r="M3" s="38" t="s">
        <v>8</v>
      </c>
      <c r="N3" s="39" t="s">
        <v>38</v>
      </c>
      <c r="P3" s="3"/>
    </row>
    <row r="4" spans="1:16" s="4" customFormat="1">
      <c r="A4" s="20">
        <v>1</v>
      </c>
      <c r="B4" s="21" t="s">
        <v>78</v>
      </c>
      <c r="C4" s="21" t="s">
        <v>79</v>
      </c>
      <c r="D4" s="21" t="s">
        <v>78</v>
      </c>
      <c r="E4" s="22" t="s">
        <v>80</v>
      </c>
      <c r="F4" s="23" t="s">
        <v>81</v>
      </c>
      <c r="G4" s="21" t="s">
        <v>25</v>
      </c>
      <c r="H4" s="21" t="s">
        <v>64</v>
      </c>
      <c r="I4" s="21" t="s">
        <v>54</v>
      </c>
      <c r="J4" s="21">
        <v>15</v>
      </c>
      <c r="K4" s="24">
        <v>6</v>
      </c>
      <c r="L4" s="25">
        <v>174.3</v>
      </c>
      <c r="M4" s="26">
        <v>2.25</v>
      </c>
      <c r="N4" s="27">
        <f t="shared" ref="N4:N35" si="0">L4*M4</f>
        <v>392.17500000000001</v>
      </c>
    </row>
    <row r="5" spans="1:16" s="4" customFormat="1" ht="30">
      <c r="A5" s="28">
        <f>A4+1</f>
        <v>2</v>
      </c>
      <c r="B5" s="9" t="s">
        <v>82</v>
      </c>
      <c r="C5" s="9" t="s">
        <v>83</v>
      </c>
      <c r="D5" s="9" t="s">
        <v>82</v>
      </c>
      <c r="E5" s="9">
        <v>2591540226</v>
      </c>
      <c r="F5" s="10" t="s">
        <v>42</v>
      </c>
      <c r="G5" s="9" t="s">
        <v>25</v>
      </c>
      <c r="H5" s="10" t="s">
        <v>40</v>
      </c>
      <c r="I5" s="9" t="s">
        <v>54</v>
      </c>
      <c r="J5" s="9">
        <v>50</v>
      </c>
      <c r="K5" s="11">
        <v>16</v>
      </c>
      <c r="L5" s="12">
        <v>401.91</v>
      </c>
      <c r="M5" s="13">
        <v>2.25</v>
      </c>
      <c r="N5" s="29">
        <f t="shared" si="0"/>
        <v>904.29750000000001</v>
      </c>
    </row>
    <row r="6" spans="1:16" s="4" customFormat="1">
      <c r="A6" s="28">
        <f t="shared" ref="A6:A69" si="1">A5+1</f>
        <v>3</v>
      </c>
      <c r="B6" s="9" t="s">
        <v>82</v>
      </c>
      <c r="C6" s="9" t="s">
        <v>84</v>
      </c>
      <c r="D6" s="9" t="s">
        <v>85</v>
      </c>
      <c r="E6" s="9">
        <v>2591540224</v>
      </c>
      <c r="F6" s="10" t="s">
        <v>86</v>
      </c>
      <c r="G6" s="9" t="s">
        <v>25</v>
      </c>
      <c r="H6" s="9" t="s">
        <v>34</v>
      </c>
      <c r="I6" s="9" t="s">
        <v>53</v>
      </c>
      <c r="J6" s="9">
        <v>210</v>
      </c>
      <c r="K6" s="11">
        <v>30</v>
      </c>
      <c r="L6" s="12">
        <v>871.5</v>
      </c>
      <c r="M6" s="13">
        <v>3</v>
      </c>
      <c r="N6" s="29">
        <f t="shared" si="0"/>
        <v>2614.5</v>
      </c>
    </row>
    <row r="7" spans="1:16" s="4" customFormat="1">
      <c r="A7" s="28">
        <f t="shared" si="1"/>
        <v>4</v>
      </c>
      <c r="B7" s="9" t="s">
        <v>82</v>
      </c>
      <c r="C7" s="9" t="s">
        <v>87</v>
      </c>
      <c r="D7" s="9" t="s">
        <v>85</v>
      </c>
      <c r="E7" s="9">
        <v>2591540225</v>
      </c>
      <c r="F7" s="10" t="s">
        <v>86</v>
      </c>
      <c r="G7" s="9" t="s">
        <v>25</v>
      </c>
      <c r="H7" s="9" t="s">
        <v>34</v>
      </c>
      <c r="I7" s="9" t="s">
        <v>53</v>
      </c>
      <c r="J7" s="9">
        <v>210</v>
      </c>
      <c r="K7" s="11">
        <v>20</v>
      </c>
      <c r="L7" s="12">
        <v>581</v>
      </c>
      <c r="M7" s="13">
        <v>3</v>
      </c>
      <c r="N7" s="29">
        <f t="shared" si="0"/>
        <v>1743</v>
      </c>
    </row>
    <row r="8" spans="1:16" s="4" customFormat="1">
      <c r="A8" s="28">
        <f t="shared" si="1"/>
        <v>5</v>
      </c>
      <c r="B8" s="9" t="s">
        <v>82</v>
      </c>
      <c r="C8" s="9" t="s">
        <v>88</v>
      </c>
      <c r="D8" s="9" t="s">
        <v>85</v>
      </c>
      <c r="E8" s="9">
        <v>2591540221</v>
      </c>
      <c r="F8" s="10" t="s">
        <v>89</v>
      </c>
      <c r="G8" s="9" t="s">
        <v>25</v>
      </c>
      <c r="H8" s="9" t="s">
        <v>13</v>
      </c>
      <c r="I8" s="9" t="s">
        <v>13</v>
      </c>
      <c r="J8" s="9">
        <v>110</v>
      </c>
      <c r="K8" s="11">
        <v>7</v>
      </c>
      <c r="L8" s="12">
        <v>207.55</v>
      </c>
      <c r="M8" s="13">
        <v>2.25</v>
      </c>
      <c r="N8" s="29">
        <f t="shared" si="0"/>
        <v>466.98750000000001</v>
      </c>
    </row>
    <row r="9" spans="1:16" s="4" customFormat="1">
      <c r="A9" s="28">
        <f t="shared" si="1"/>
        <v>6</v>
      </c>
      <c r="B9" s="9" t="s">
        <v>82</v>
      </c>
      <c r="C9" s="9" t="s">
        <v>90</v>
      </c>
      <c r="D9" s="9" t="s">
        <v>85</v>
      </c>
      <c r="E9" s="9">
        <v>2591540223</v>
      </c>
      <c r="F9" s="10" t="s">
        <v>89</v>
      </c>
      <c r="G9" s="9" t="s">
        <v>25</v>
      </c>
      <c r="H9" s="9" t="s">
        <v>13</v>
      </c>
      <c r="I9" s="9" t="s">
        <v>13</v>
      </c>
      <c r="J9" s="9">
        <v>110</v>
      </c>
      <c r="K9" s="11">
        <v>7</v>
      </c>
      <c r="L9" s="12">
        <v>104.67</v>
      </c>
      <c r="M9" s="13">
        <v>2.25</v>
      </c>
      <c r="N9" s="29">
        <f t="shared" si="0"/>
        <v>235.50749999999999</v>
      </c>
    </row>
    <row r="10" spans="1:16" s="4" customFormat="1">
      <c r="A10" s="28">
        <f t="shared" si="1"/>
        <v>7</v>
      </c>
      <c r="B10" s="9" t="s">
        <v>91</v>
      </c>
      <c r="C10" s="9" t="s">
        <v>92</v>
      </c>
      <c r="D10" s="9" t="s">
        <v>85</v>
      </c>
      <c r="E10" s="9">
        <v>2591540222</v>
      </c>
      <c r="F10" s="10" t="s">
        <v>18</v>
      </c>
      <c r="G10" s="9" t="s">
        <v>25</v>
      </c>
      <c r="H10" s="9" t="s">
        <v>9</v>
      </c>
      <c r="I10" s="9" t="s">
        <v>9</v>
      </c>
      <c r="J10" s="9">
        <v>50</v>
      </c>
      <c r="K10" s="11">
        <v>4</v>
      </c>
      <c r="L10" s="12">
        <v>32.340000000000003</v>
      </c>
      <c r="M10" s="13">
        <v>2.25</v>
      </c>
      <c r="N10" s="29">
        <f t="shared" si="0"/>
        <v>72.765000000000015</v>
      </c>
    </row>
    <row r="11" spans="1:16" s="4" customFormat="1">
      <c r="A11" s="28">
        <f t="shared" si="1"/>
        <v>8</v>
      </c>
      <c r="B11" s="9" t="s">
        <v>91</v>
      </c>
      <c r="C11" s="9" t="s">
        <v>93</v>
      </c>
      <c r="D11" s="9" t="s">
        <v>85</v>
      </c>
      <c r="E11" s="9">
        <v>2591540220</v>
      </c>
      <c r="F11" s="10" t="s">
        <v>18</v>
      </c>
      <c r="G11" s="9" t="s">
        <v>25</v>
      </c>
      <c r="H11" s="9" t="s">
        <v>9</v>
      </c>
      <c r="I11" s="9" t="s">
        <v>9</v>
      </c>
      <c r="J11" s="9">
        <v>50</v>
      </c>
      <c r="K11" s="11">
        <v>15</v>
      </c>
      <c r="L11" s="12">
        <v>444.75</v>
      </c>
      <c r="M11" s="13">
        <v>2.25</v>
      </c>
      <c r="N11" s="29">
        <f t="shared" si="0"/>
        <v>1000.6875</v>
      </c>
    </row>
    <row r="12" spans="1:16" s="4" customFormat="1">
      <c r="A12" s="28">
        <f t="shared" si="1"/>
        <v>9</v>
      </c>
      <c r="B12" s="9" t="s">
        <v>94</v>
      </c>
      <c r="C12" s="9" t="s">
        <v>95</v>
      </c>
      <c r="D12" s="9" t="s">
        <v>94</v>
      </c>
      <c r="E12" s="9">
        <v>2591540233</v>
      </c>
      <c r="F12" s="10" t="s">
        <v>96</v>
      </c>
      <c r="G12" s="9" t="s">
        <v>25</v>
      </c>
      <c r="H12" s="9" t="s">
        <v>27</v>
      </c>
      <c r="I12" s="9" t="s">
        <v>54</v>
      </c>
      <c r="J12" s="9">
        <v>25</v>
      </c>
      <c r="K12" s="11">
        <v>15</v>
      </c>
      <c r="L12" s="12">
        <v>389.59</v>
      </c>
      <c r="M12" s="13">
        <v>2.25</v>
      </c>
      <c r="N12" s="29">
        <f t="shared" si="0"/>
        <v>876.57749999999999</v>
      </c>
    </row>
    <row r="13" spans="1:16" s="4" customFormat="1" ht="30">
      <c r="A13" s="28">
        <f t="shared" si="1"/>
        <v>10</v>
      </c>
      <c r="B13" s="9" t="s">
        <v>94</v>
      </c>
      <c r="C13" s="9" t="s">
        <v>97</v>
      </c>
      <c r="D13" s="9" t="s">
        <v>94</v>
      </c>
      <c r="E13" s="9">
        <v>2591540231</v>
      </c>
      <c r="F13" s="10" t="s">
        <v>98</v>
      </c>
      <c r="G13" s="9" t="s">
        <v>25</v>
      </c>
      <c r="H13" s="9" t="s">
        <v>16</v>
      </c>
      <c r="I13" s="9" t="s">
        <v>13</v>
      </c>
      <c r="J13" s="9">
        <v>122</v>
      </c>
      <c r="K13" s="11">
        <v>12</v>
      </c>
      <c r="L13" s="12">
        <v>112.35</v>
      </c>
      <c r="M13" s="13">
        <v>3</v>
      </c>
      <c r="N13" s="29">
        <f t="shared" si="0"/>
        <v>337.04999999999995</v>
      </c>
    </row>
    <row r="14" spans="1:16" s="4" customFormat="1" ht="30">
      <c r="A14" s="28">
        <f t="shared" si="1"/>
        <v>11</v>
      </c>
      <c r="B14" s="9" t="s">
        <v>94</v>
      </c>
      <c r="C14" s="9" t="s">
        <v>99</v>
      </c>
      <c r="D14" s="9" t="s">
        <v>94</v>
      </c>
      <c r="E14" s="9">
        <v>2591540232</v>
      </c>
      <c r="F14" s="10" t="s">
        <v>98</v>
      </c>
      <c r="G14" s="9" t="s">
        <v>25</v>
      </c>
      <c r="H14" s="9" t="s">
        <v>16</v>
      </c>
      <c r="I14" s="9" t="s">
        <v>13</v>
      </c>
      <c r="J14" s="9">
        <v>122</v>
      </c>
      <c r="K14" s="11">
        <v>15</v>
      </c>
      <c r="L14" s="12">
        <v>351.97</v>
      </c>
      <c r="M14" s="13">
        <v>3</v>
      </c>
      <c r="N14" s="29">
        <f t="shared" si="0"/>
        <v>1055.9100000000001</v>
      </c>
    </row>
    <row r="15" spans="1:16" s="4" customFormat="1" ht="30">
      <c r="A15" s="28">
        <f t="shared" si="1"/>
        <v>12</v>
      </c>
      <c r="B15" s="9" t="s">
        <v>94</v>
      </c>
      <c r="C15" s="9" t="s">
        <v>100</v>
      </c>
      <c r="D15" s="9" t="s">
        <v>91</v>
      </c>
      <c r="E15" s="9">
        <v>2591540230</v>
      </c>
      <c r="F15" s="10" t="s">
        <v>60</v>
      </c>
      <c r="G15" s="9" t="s">
        <v>25</v>
      </c>
      <c r="H15" s="9" t="s">
        <v>61</v>
      </c>
      <c r="I15" s="9" t="s">
        <v>53</v>
      </c>
      <c r="J15" s="9">
        <v>215</v>
      </c>
      <c r="K15" s="11">
        <v>15</v>
      </c>
      <c r="L15" s="12">
        <v>210.32</v>
      </c>
      <c r="M15" s="13">
        <v>3</v>
      </c>
      <c r="N15" s="29">
        <f t="shared" si="0"/>
        <v>630.96</v>
      </c>
    </row>
    <row r="16" spans="1:16" s="4" customFormat="1" ht="30">
      <c r="A16" s="28">
        <f t="shared" si="1"/>
        <v>13</v>
      </c>
      <c r="B16" s="9" t="s">
        <v>94</v>
      </c>
      <c r="C16" s="9" t="s">
        <v>101</v>
      </c>
      <c r="D16" s="9" t="s">
        <v>91</v>
      </c>
      <c r="E16" s="9">
        <v>2591540228</v>
      </c>
      <c r="F16" s="10" t="s">
        <v>60</v>
      </c>
      <c r="G16" s="9" t="s">
        <v>25</v>
      </c>
      <c r="H16" s="9" t="s">
        <v>61</v>
      </c>
      <c r="I16" s="9" t="s">
        <v>53</v>
      </c>
      <c r="J16" s="9">
        <v>215</v>
      </c>
      <c r="K16" s="11">
        <v>20</v>
      </c>
      <c r="L16" s="12">
        <v>177.21</v>
      </c>
      <c r="M16" s="13">
        <v>3</v>
      </c>
      <c r="N16" s="29">
        <f t="shared" si="0"/>
        <v>531.63</v>
      </c>
    </row>
    <row r="17" spans="1:14" s="4" customFormat="1" ht="30">
      <c r="A17" s="28">
        <f t="shared" si="1"/>
        <v>14</v>
      </c>
      <c r="B17" s="9" t="s">
        <v>94</v>
      </c>
      <c r="C17" s="9" t="s">
        <v>102</v>
      </c>
      <c r="D17" s="9" t="s">
        <v>82</v>
      </c>
      <c r="E17" s="9">
        <v>2591540227</v>
      </c>
      <c r="F17" s="10" t="s">
        <v>69</v>
      </c>
      <c r="G17" s="9" t="s">
        <v>25</v>
      </c>
      <c r="H17" s="9" t="s">
        <v>70</v>
      </c>
      <c r="I17" s="9" t="s">
        <v>53</v>
      </c>
      <c r="J17" s="9">
        <v>190</v>
      </c>
      <c r="K17" s="11">
        <v>5</v>
      </c>
      <c r="L17" s="12">
        <v>50.46</v>
      </c>
      <c r="M17" s="13">
        <v>3</v>
      </c>
      <c r="N17" s="29">
        <f t="shared" si="0"/>
        <v>151.38</v>
      </c>
    </row>
    <row r="18" spans="1:14" s="4" customFormat="1" ht="30">
      <c r="A18" s="28">
        <f t="shared" si="1"/>
        <v>15</v>
      </c>
      <c r="B18" s="9" t="s">
        <v>94</v>
      </c>
      <c r="C18" s="9" t="s">
        <v>103</v>
      </c>
      <c r="D18" s="9" t="s">
        <v>91</v>
      </c>
      <c r="E18" s="9">
        <v>2591540229</v>
      </c>
      <c r="F18" s="10" t="s">
        <v>60</v>
      </c>
      <c r="G18" s="9" t="s">
        <v>25</v>
      </c>
      <c r="H18" s="9" t="s">
        <v>61</v>
      </c>
      <c r="I18" s="9" t="s">
        <v>53</v>
      </c>
      <c r="J18" s="9">
        <v>215</v>
      </c>
      <c r="K18" s="11">
        <v>34</v>
      </c>
      <c r="L18" s="12">
        <v>469.92</v>
      </c>
      <c r="M18" s="13">
        <v>3</v>
      </c>
      <c r="N18" s="29">
        <f t="shared" si="0"/>
        <v>1409.76</v>
      </c>
    </row>
    <row r="19" spans="1:14" s="4" customFormat="1">
      <c r="A19" s="28">
        <f t="shared" si="1"/>
        <v>16</v>
      </c>
      <c r="B19" s="9" t="s">
        <v>104</v>
      </c>
      <c r="C19" s="9" t="s">
        <v>105</v>
      </c>
      <c r="D19" s="9" t="s">
        <v>104</v>
      </c>
      <c r="E19" s="9">
        <v>2591540237</v>
      </c>
      <c r="F19" s="10" t="s">
        <v>31</v>
      </c>
      <c r="G19" s="9" t="s">
        <v>25</v>
      </c>
      <c r="H19" s="9" t="s">
        <v>71</v>
      </c>
      <c r="I19" s="9" t="s">
        <v>21</v>
      </c>
      <c r="J19" s="9">
        <v>130</v>
      </c>
      <c r="K19" s="11">
        <v>12</v>
      </c>
      <c r="L19" s="12">
        <v>319.8</v>
      </c>
      <c r="M19" s="13">
        <v>3</v>
      </c>
      <c r="N19" s="29">
        <f t="shared" si="0"/>
        <v>959.40000000000009</v>
      </c>
    </row>
    <row r="20" spans="1:14" s="4" customFormat="1">
      <c r="A20" s="28">
        <f t="shared" si="1"/>
        <v>17</v>
      </c>
      <c r="B20" s="9" t="s">
        <v>104</v>
      </c>
      <c r="C20" s="9" t="s">
        <v>106</v>
      </c>
      <c r="D20" s="9" t="s">
        <v>104</v>
      </c>
      <c r="E20" s="9">
        <v>2591540238</v>
      </c>
      <c r="F20" s="10" t="s">
        <v>31</v>
      </c>
      <c r="G20" s="9" t="s">
        <v>25</v>
      </c>
      <c r="H20" s="9" t="s">
        <v>71</v>
      </c>
      <c r="I20" s="9" t="s">
        <v>21</v>
      </c>
      <c r="J20" s="9">
        <v>130</v>
      </c>
      <c r="K20" s="11">
        <v>12</v>
      </c>
      <c r="L20" s="12">
        <v>319.8</v>
      </c>
      <c r="M20" s="13">
        <v>3</v>
      </c>
      <c r="N20" s="29">
        <f t="shared" si="0"/>
        <v>959.40000000000009</v>
      </c>
    </row>
    <row r="21" spans="1:14" s="4" customFormat="1">
      <c r="A21" s="28">
        <f t="shared" si="1"/>
        <v>18</v>
      </c>
      <c r="B21" s="9" t="s">
        <v>104</v>
      </c>
      <c r="C21" s="9" t="s">
        <v>107</v>
      </c>
      <c r="D21" s="9" t="s">
        <v>104</v>
      </c>
      <c r="E21" s="9">
        <v>2591540243</v>
      </c>
      <c r="F21" s="10" t="s">
        <v>20</v>
      </c>
      <c r="G21" s="9" t="s">
        <v>25</v>
      </c>
      <c r="H21" s="9" t="s">
        <v>26</v>
      </c>
      <c r="I21" s="9" t="s">
        <v>21</v>
      </c>
      <c r="J21" s="9">
        <v>125</v>
      </c>
      <c r="K21" s="11">
        <v>17</v>
      </c>
      <c r="L21" s="12">
        <v>460.91</v>
      </c>
      <c r="M21" s="13">
        <v>3</v>
      </c>
      <c r="N21" s="29">
        <f t="shared" si="0"/>
        <v>1382.73</v>
      </c>
    </row>
    <row r="22" spans="1:14" s="4" customFormat="1">
      <c r="A22" s="28">
        <f t="shared" si="1"/>
        <v>19</v>
      </c>
      <c r="B22" s="9" t="s">
        <v>108</v>
      </c>
      <c r="C22" s="9" t="s">
        <v>109</v>
      </c>
      <c r="D22" s="9" t="s">
        <v>104</v>
      </c>
      <c r="E22" s="9">
        <v>2591540241</v>
      </c>
      <c r="F22" s="10" t="s">
        <v>110</v>
      </c>
      <c r="G22" s="9" t="s">
        <v>25</v>
      </c>
      <c r="H22" s="9" t="s">
        <v>53</v>
      </c>
      <c r="I22" s="9" t="s">
        <v>53</v>
      </c>
      <c r="J22" s="9">
        <v>200</v>
      </c>
      <c r="K22" s="11">
        <v>30</v>
      </c>
      <c r="L22" s="12">
        <v>1200</v>
      </c>
      <c r="M22" s="13">
        <v>3</v>
      </c>
      <c r="N22" s="29">
        <f t="shared" si="0"/>
        <v>3600</v>
      </c>
    </row>
    <row r="23" spans="1:14" s="4" customFormat="1" ht="30">
      <c r="A23" s="28">
        <f t="shared" si="1"/>
        <v>20</v>
      </c>
      <c r="B23" s="9" t="s">
        <v>108</v>
      </c>
      <c r="C23" s="9" t="s">
        <v>111</v>
      </c>
      <c r="D23" s="9" t="s">
        <v>108</v>
      </c>
      <c r="E23" s="9">
        <v>2591540245</v>
      </c>
      <c r="F23" s="10" t="s">
        <v>62</v>
      </c>
      <c r="G23" s="9" t="s">
        <v>25</v>
      </c>
      <c r="H23" s="9" t="s">
        <v>34</v>
      </c>
      <c r="I23" s="9" t="s">
        <v>53</v>
      </c>
      <c r="J23" s="9">
        <v>210</v>
      </c>
      <c r="K23" s="11">
        <v>8</v>
      </c>
      <c r="L23" s="12">
        <v>197.78</v>
      </c>
      <c r="M23" s="13">
        <v>3</v>
      </c>
      <c r="N23" s="29">
        <f t="shared" si="0"/>
        <v>593.34</v>
      </c>
    </row>
    <row r="24" spans="1:14" s="4" customFormat="1" ht="30">
      <c r="A24" s="28">
        <f t="shared" si="1"/>
        <v>21</v>
      </c>
      <c r="B24" s="9" t="s">
        <v>108</v>
      </c>
      <c r="C24" s="9" t="s">
        <v>112</v>
      </c>
      <c r="D24" s="9" t="s">
        <v>104</v>
      </c>
      <c r="E24" s="9">
        <v>2591540236</v>
      </c>
      <c r="F24" s="10" t="s">
        <v>69</v>
      </c>
      <c r="G24" s="9" t="s">
        <v>25</v>
      </c>
      <c r="H24" s="9" t="s">
        <v>70</v>
      </c>
      <c r="I24" s="9" t="s">
        <v>53</v>
      </c>
      <c r="J24" s="9">
        <v>190</v>
      </c>
      <c r="K24" s="11">
        <v>9</v>
      </c>
      <c r="L24" s="12">
        <v>80.099999999999994</v>
      </c>
      <c r="M24" s="13">
        <v>3</v>
      </c>
      <c r="N24" s="29">
        <f t="shared" si="0"/>
        <v>240.29999999999998</v>
      </c>
    </row>
    <row r="25" spans="1:14" s="4" customFormat="1" ht="30">
      <c r="A25" s="28">
        <f t="shared" si="1"/>
        <v>22</v>
      </c>
      <c r="B25" s="9" t="s">
        <v>108</v>
      </c>
      <c r="C25" s="9" t="s">
        <v>113</v>
      </c>
      <c r="D25" s="9" t="s">
        <v>108</v>
      </c>
      <c r="E25" s="9">
        <v>2591540246</v>
      </c>
      <c r="F25" s="10" t="s">
        <v>114</v>
      </c>
      <c r="G25" s="9" t="s">
        <v>25</v>
      </c>
      <c r="H25" s="9" t="s">
        <v>34</v>
      </c>
      <c r="I25" s="9" t="s">
        <v>53</v>
      </c>
      <c r="J25" s="9">
        <v>210</v>
      </c>
      <c r="K25" s="11">
        <v>30</v>
      </c>
      <c r="L25" s="12">
        <v>655.55</v>
      </c>
      <c r="M25" s="13">
        <v>3</v>
      </c>
      <c r="N25" s="29">
        <f t="shared" si="0"/>
        <v>1966.6499999999999</v>
      </c>
    </row>
    <row r="26" spans="1:14" s="4" customFormat="1" ht="30">
      <c r="A26" s="28">
        <f t="shared" si="1"/>
        <v>23</v>
      </c>
      <c r="B26" s="9" t="s">
        <v>108</v>
      </c>
      <c r="C26" s="9" t="s">
        <v>115</v>
      </c>
      <c r="D26" s="9" t="s">
        <v>108</v>
      </c>
      <c r="E26" s="9">
        <v>2591540247</v>
      </c>
      <c r="F26" s="10" t="s">
        <v>114</v>
      </c>
      <c r="G26" s="9" t="s">
        <v>25</v>
      </c>
      <c r="H26" s="9" t="s">
        <v>34</v>
      </c>
      <c r="I26" s="9" t="s">
        <v>53</v>
      </c>
      <c r="J26" s="9">
        <v>210</v>
      </c>
      <c r="K26" s="11">
        <v>22</v>
      </c>
      <c r="L26" s="12">
        <v>479.62</v>
      </c>
      <c r="M26" s="13">
        <v>3</v>
      </c>
      <c r="N26" s="29">
        <f t="shared" si="0"/>
        <v>1438.8600000000001</v>
      </c>
    </row>
    <row r="27" spans="1:14" s="4" customFormat="1" ht="30">
      <c r="A27" s="28">
        <f t="shared" si="1"/>
        <v>24</v>
      </c>
      <c r="B27" s="9" t="s">
        <v>108</v>
      </c>
      <c r="C27" s="9" t="s">
        <v>116</v>
      </c>
      <c r="D27" s="9" t="s">
        <v>108</v>
      </c>
      <c r="E27" s="9">
        <v>2591540248</v>
      </c>
      <c r="F27" s="10" t="s">
        <v>114</v>
      </c>
      <c r="G27" s="9" t="s">
        <v>25</v>
      </c>
      <c r="H27" s="9" t="s">
        <v>34</v>
      </c>
      <c r="I27" s="9" t="s">
        <v>53</v>
      </c>
      <c r="J27" s="9">
        <v>210</v>
      </c>
      <c r="K27" s="11">
        <v>4</v>
      </c>
      <c r="L27" s="12">
        <v>87.4</v>
      </c>
      <c r="M27" s="13">
        <v>3</v>
      </c>
      <c r="N27" s="29">
        <f t="shared" si="0"/>
        <v>262.20000000000005</v>
      </c>
    </row>
    <row r="28" spans="1:14" s="4" customFormat="1" ht="30">
      <c r="A28" s="28">
        <f t="shared" si="1"/>
        <v>25</v>
      </c>
      <c r="B28" s="9" t="s">
        <v>108</v>
      </c>
      <c r="C28" s="9" t="s">
        <v>117</v>
      </c>
      <c r="D28" s="9" t="s">
        <v>94</v>
      </c>
      <c r="E28" s="9">
        <v>2591540235</v>
      </c>
      <c r="F28" s="10" t="s">
        <v>60</v>
      </c>
      <c r="G28" s="9" t="s">
        <v>25</v>
      </c>
      <c r="H28" s="9" t="s">
        <v>61</v>
      </c>
      <c r="I28" s="9" t="s">
        <v>53</v>
      </c>
      <c r="J28" s="9">
        <v>215</v>
      </c>
      <c r="K28" s="11">
        <v>10</v>
      </c>
      <c r="L28" s="12">
        <v>175.54</v>
      </c>
      <c r="M28" s="13">
        <v>3</v>
      </c>
      <c r="N28" s="29">
        <f t="shared" si="0"/>
        <v>526.62</v>
      </c>
    </row>
    <row r="29" spans="1:14" s="4" customFormat="1" ht="30">
      <c r="A29" s="28">
        <f t="shared" si="1"/>
        <v>26</v>
      </c>
      <c r="B29" s="9" t="s">
        <v>108</v>
      </c>
      <c r="C29" s="9" t="s">
        <v>118</v>
      </c>
      <c r="D29" s="9" t="s">
        <v>104</v>
      </c>
      <c r="E29" s="9">
        <v>2591540242</v>
      </c>
      <c r="F29" s="10" t="s">
        <v>69</v>
      </c>
      <c r="G29" s="9" t="s">
        <v>25</v>
      </c>
      <c r="H29" s="9" t="s">
        <v>70</v>
      </c>
      <c r="I29" s="9" t="s">
        <v>53</v>
      </c>
      <c r="J29" s="9">
        <v>190</v>
      </c>
      <c r="K29" s="11">
        <v>15</v>
      </c>
      <c r="L29" s="12">
        <v>600</v>
      </c>
      <c r="M29" s="13">
        <v>3</v>
      </c>
      <c r="N29" s="29">
        <f t="shared" si="0"/>
        <v>1800</v>
      </c>
    </row>
    <row r="30" spans="1:14" s="4" customFormat="1">
      <c r="A30" s="28">
        <f t="shared" si="1"/>
        <v>27</v>
      </c>
      <c r="B30" s="9" t="s">
        <v>108</v>
      </c>
      <c r="C30" s="9" t="s">
        <v>119</v>
      </c>
      <c r="D30" s="9" t="s">
        <v>104</v>
      </c>
      <c r="E30" s="9">
        <v>2591540239</v>
      </c>
      <c r="F30" s="10" t="s">
        <v>120</v>
      </c>
      <c r="G30" s="9" t="s">
        <v>25</v>
      </c>
      <c r="H30" s="9" t="s">
        <v>14</v>
      </c>
      <c r="I30" s="9" t="s">
        <v>13</v>
      </c>
      <c r="J30" s="9">
        <v>100</v>
      </c>
      <c r="K30" s="11">
        <v>10</v>
      </c>
      <c r="L30" s="12">
        <v>296.5</v>
      </c>
      <c r="M30" s="13">
        <v>2.25</v>
      </c>
      <c r="N30" s="29">
        <f t="shared" si="0"/>
        <v>667.125</v>
      </c>
    </row>
    <row r="31" spans="1:14" s="4" customFormat="1">
      <c r="A31" s="28">
        <f t="shared" si="1"/>
        <v>28</v>
      </c>
      <c r="B31" s="9" t="s">
        <v>108</v>
      </c>
      <c r="C31" s="9" t="s">
        <v>121</v>
      </c>
      <c r="D31" s="9" t="s">
        <v>104</v>
      </c>
      <c r="E31" s="9">
        <v>2591540240</v>
      </c>
      <c r="F31" s="10" t="s">
        <v>120</v>
      </c>
      <c r="G31" s="9" t="s">
        <v>25</v>
      </c>
      <c r="H31" s="9" t="s">
        <v>14</v>
      </c>
      <c r="I31" s="9" t="s">
        <v>13</v>
      </c>
      <c r="J31" s="9">
        <v>100</v>
      </c>
      <c r="K31" s="11">
        <v>10</v>
      </c>
      <c r="L31" s="12">
        <v>293.5</v>
      </c>
      <c r="M31" s="13">
        <v>2.25</v>
      </c>
      <c r="N31" s="29">
        <f t="shared" si="0"/>
        <v>660.375</v>
      </c>
    </row>
    <row r="32" spans="1:14" s="4" customFormat="1">
      <c r="A32" s="28">
        <f t="shared" si="1"/>
        <v>29</v>
      </c>
      <c r="B32" s="9" t="s">
        <v>122</v>
      </c>
      <c r="C32" s="9" t="s">
        <v>123</v>
      </c>
      <c r="D32" s="9" t="s">
        <v>108</v>
      </c>
      <c r="E32" s="9">
        <v>2591540244</v>
      </c>
      <c r="F32" s="10" t="s">
        <v>30</v>
      </c>
      <c r="G32" s="9" t="s">
        <v>25</v>
      </c>
      <c r="H32" s="9" t="s">
        <v>46</v>
      </c>
      <c r="I32" s="9" t="s">
        <v>17</v>
      </c>
      <c r="J32" s="9">
        <v>85</v>
      </c>
      <c r="K32" s="11">
        <v>19</v>
      </c>
      <c r="L32" s="12">
        <v>342.06</v>
      </c>
      <c r="M32" s="13">
        <v>2.25</v>
      </c>
      <c r="N32" s="29">
        <f t="shared" si="0"/>
        <v>769.63499999999999</v>
      </c>
    </row>
    <row r="33" spans="1:14" s="4" customFormat="1">
      <c r="A33" s="28">
        <f t="shared" si="1"/>
        <v>30</v>
      </c>
      <c r="B33" s="9" t="s">
        <v>124</v>
      </c>
      <c r="C33" s="9" t="s">
        <v>125</v>
      </c>
      <c r="D33" s="9" t="s">
        <v>124</v>
      </c>
      <c r="E33" s="9">
        <v>2591540252</v>
      </c>
      <c r="F33" s="10" t="s">
        <v>20</v>
      </c>
      <c r="G33" s="9" t="s">
        <v>25</v>
      </c>
      <c r="H33" s="9" t="s">
        <v>26</v>
      </c>
      <c r="I33" s="9" t="s">
        <v>21</v>
      </c>
      <c r="J33" s="9">
        <v>125</v>
      </c>
      <c r="K33" s="11">
        <v>10</v>
      </c>
      <c r="L33" s="12">
        <v>400</v>
      </c>
      <c r="M33" s="13">
        <v>3</v>
      </c>
      <c r="N33" s="29">
        <f t="shared" si="0"/>
        <v>1200</v>
      </c>
    </row>
    <row r="34" spans="1:14" s="4" customFormat="1">
      <c r="A34" s="28">
        <f t="shared" si="1"/>
        <v>31</v>
      </c>
      <c r="B34" s="9" t="s">
        <v>124</v>
      </c>
      <c r="C34" s="9" t="s">
        <v>126</v>
      </c>
      <c r="D34" s="9" t="s">
        <v>124</v>
      </c>
      <c r="E34" s="9">
        <v>2591540251</v>
      </c>
      <c r="F34" s="10" t="s">
        <v>20</v>
      </c>
      <c r="G34" s="9" t="s">
        <v>25</v>
      </c>
      <c r="H34" s="9" t="s">
        <v>26</v>
      </c>
      <c r="I34" s="9" t="s">
        <v>21</v>
      </c>
      <c r="J34" s="9">
        <v>125</v>
      </c>
      <c r="K34" s="11">
        <v>4</v>
      </c>
      <c r="L34" s="12">
        <v>32.36</v>
      </c>
      <c r="M34" s="13">
        <v>3</v>
      </c>
      <c r="N34" s="29">
        <f t="shared" si="0"/>
        <v>97.08</v>
      </c>
    </row>
    <row r="35" spans="1:14" s="4" customFormat="1">
      <c r="A35" s="28">
        <f t="shared" si="1"/>
        <v>32</v>
      </c>
      <c r="B35" s="9" t="s">
        <v>124</v>
      </c>
      <c r="C35" s="9" t="s">
        <v>127</v>
      </c>
      <c r="D35" s="9" t="s">
        <v>128</v>
      </c>
      <c r="E35" s="9">
        <v>2591540249</v>
      </c>
      <c r="F35" s="10" t="s">
        <v>129</v>
      </c>
      <c r="G35" s="9" t="s">
        <v>25</v>
      </c>
      <c r="H35" s="9" t="s">
        <v>74</v>
      </c>
      <c r="I35" s="9" t="s">
        <v>13</v>
      </c>
      <c r="J35" s="9">
        <v>130</v>
      </c>
      <c r="K35" s="11">
        <v>10</v>
      </c>
      <c r="L35" s="12">
        <v>296.5</v>
      </c>
      <c r="M35" s="13">
        <v>3</v>
      </c>
      <c r="N35" s="29">
        <f t="shared" si="0"/>
        <v>889.5</v>
      </c>
    </row>
    <row r="36" spans="1:14" s="4" customFormat="1">
      <c r="A36" s="28">
        <f t="shared" si="1"/>
        <v>33</v>
      </c>
      <c r="B36" s="9" t="s">
        <v>124</v>
      </c>
      <c r="C36" s="9" t="s">
        <v>130</v>
      </c>
      <c r="D36" s="9" t="s">
        <v>128</v>
      </c>
      <c r="E36" s="9">
        <v>2591540250</v>
      </c>
      <c r="F36" s="10" t="s">
        <v>129</v>
      </c>
      <c r="G36" s="9" t="s">
        <v>25</v>
      </c>
      <c r="H36" s="9" t="s">
        <v>74</v>
      </c>
      <c r="I36" s="9" t="s">
        <v>13</v>
      </c>
      <c r="J36" s="9">
        <v>130</v>
      </c>
      <c r="K36" s="11">
        <v>15</v>
      </c>
      <c r="L36" s="12">
        <v>444.75</v>
      </c>
      <c r="M36" s="13">
        <v>3</v>
      </c>
      <c r="N36" s="29">
        <f t="shared" ref="N36:N67" si="2">L36*M36</f>
        <v>1334.25</v>
      </c>
    </row>
    <row r="37" spans="1:14" s="4" customFormat="1" ht="30.75" customHeight="1">
      <c r="A37" s="28">
        <f t="shared" si="1"/>
        <v>34</v>
      </c>
      <c r="B37" s="9" t="s">
        <v>131</v>
      </c>
      <c r="C37" s="9" t="s">
        <v>132</v>
      </c>
      <c r="D37" s="9" t="s">
        <v>131</v>
      </c>
      <c r="E37" s="9">
        <v>2591540254</v>
      </c>
      <c r="F37" s="10" t="s">
        <v>45</v>
      </c>
      <c r="G37" s="9" t="s">
        <v>25</v>
      </c>
      <c r="H37" s="9" t="s">
        <v>11</v>
      </c>
      <c r="I37" s="9" t="s">
        <v>54</v>
      </c>
      <c r="J37" s="9">
        <v>10</v>
      </c>
      <c r="K37" s="11">
        <v>1</v>
      </c>
      <c r="L37" s="12">
        <v>21.42</v>
      </c>
      <c r="M37" s="13">
        <v>2.25</v>
      </c>
      <c r="N37" s="29">
        <f t="shared" si="2"/>
        <v>48.195000000000007</v>
      </c>
    </row>
    <row r="38" spans="1:14" s="4" customFormat="1" ht="30">
      <c r="A38" s="28">
        <f t="shared" si="1"/>
        <v>35</v>
      </c>
      <c r="B38" s="9" t="s">
        <v>131</v>
      </c>
      <c r="C38" s="9" t="s">
        <v>133</v>
      </c>
      <c r="D38" s="9" t="s">
        <v>131</v>
      </c>
      <c r="E38" s="9">
        <v>2591540253</v>
      </c>
      <c r="F38" s="10" t="s">
        <v>42</v>
      </c>
      <c r="G38" s="9" t="s">
        <v>25</v>
      </c>
      <c r="H38" s="10" t="s">
        <v>40</v>
      </c>
      <c r="I38" s="9" t="s">
        <v>54</v>
      </c>
      <c r="J38" s="9">
        <v>50</v>
      </c>
      <c r="K38" s="11">
        <v>20</v>
      </c>
      <c r="L38" s="12">
        <v>269.52</v>
      </c>
      <c r="M38" s="13">
        <v>2.25</v>
      </c>
      <c r="N38" s="29">
        <f t="shared" si="2"/>
        <v>606.41999999999996</v>
      </c>
    </row>
    <row r="39" spans="1:14" s="4" customFormat="1" ht="30">
      <c r="A39" s="28">
        <f t="shared" si="1"/>
        <v>36</v>
      </c>
      <c r="B39" s="9" t="s">
        <v>131</v>
      </c>
      <c r="C39" s="9" t="s">
        <v>134</v>
      </c>
      <c r="D39" s="9" t="s">
        <v>131</v>
      </c>
      <c r="E39" s="9">
        <v>2591540258</v>
      </c>
      <c r="F39" s="10" t="s">
        <v>15</v>
      </c>
      <c r="G39" s="9" t="s">
        <v>25</v>
      </c>
      <c r="H39" s="9" t="s">
        <v>16</v>
      </c>
      <c r="I39" s="9" t="s">
        <v>13</v>
      </c>
      <c r="J39" s="9">
        <v>122</v>
      </c>
      <c r="K39" s="11">
        <v>13</v>
      </c>
      <c r="L39" s="12">
        <v>120.56</v>
      </c>
      <c r="M39" s="13">
        <v>3</v>
      </c>
      <c r="N39" s="29">
        <f t="shared" si="2"/>
        <v>361.68</v>
      </c>
    </row>
    <row r="40" spans="1:14" s="4" customFormat="1" ht="30">
      <c r="A40" s="28">
        <f t="shared" si="1"/>
        <v>37</v>
      </c>
      <c r="B40" s="9" t="s">
        <v>131</v>
      </c>
      <c r="C40" s="9" t="s">
        <v>135</v>
      </c>
      <c r="D40" s="9" t="s">
        <v>131</v>
      </c>
      <c r="E40" s="9">
        <v>2591540256</v>
      </c>
      <c r="F40" s="10" t="s">
        <v>15</v>
      </c>
      <c r="G40" s="9" t="s">
        <v>25</v>
      </c>
      <c r="H40" s="9" t="s">
        <v>16</v>
      </c>
      <c r="I40" s="9" t="s">
        <v>13</v>
      </c>
      <c r="J40" s="9">
        <v>122</v>
      </c>
      <c r="K40" s="11">
        <v>24</v>
      </c>
      <c r="L40" s="12">
        <v>365.12</v>
      </c>
      <c r="M40" s="13">
        <v>3</v>
      </c>
      <c r="N40" s="29">
        <f t="shared" si="2"/>
        <v>1095.3600000000001</v>
      </c>
    </row>
    <row r="41" spans="1:14" s="4" customFormat="1" ht="30">
      <c r="A41" s="28">
        <f t="shared" si="1"/>
        <v>38</v>
      </c>
      <c r="B41" s="9" t="s">
        <v>131</v>
      </c>
      <c r="C41" s="9" t="s">
        <v>136</v>
      </c>
      <c r="D41" s="9" t="s">
        <v>131</v>
      </c>
      <c r="E41" s="9">
        <v>2591540255</v>
      </c>
      <c r="F41" s="10" t="s">
        <v>15</v>
      </c>
      <c r="G41" s="9" t="s">
        <v>25</v>
      </c>
      <c r="H41" s="9" t="s">
        <v>16</v>
      </c>
      <c r="I41" s="9" t="s">
        <v>13</v>
      </c>
      <c r="J41" s="9">
        <v>122</v>
      </c>
      <c r="K41" s="11">
        <v>23</v>
      </c>
      <c r="L41" s="12">
        <v>334.3</v>
      </c>
      <c r="M41" s="13">
        <v>3</v>
      </c>
      <c r="N41" s="29">
        <f t="shared" si="2"/>
        <v>1002.9000000000001</v>
      </c>
    </row>
    <row r="42" spans="1:14" s="4" customFormat="1" ht="30">
      <c r="A42" s="28">
        <f t="shared" si="1"/>
        <v>39</v>
      </c>
      <c r="B42" s="9" t="s">
        <v>131</v>
      </c>
      <c r="C42" s="9" t="s">
        <v>137</v>
      </c>
      <c r="D42" s="9" t="s">
        <v>131</v>
      </c>
      <c r="E42" s="9">
        <v>2591540257</v>
      </c>
      <c r="F42" s="10" t="s">
        <v>15</v>
      </c>
      <c r="G42" s="9" t="s">
        <v>25</v>
      </c>
      <c r="H42" s="9" t="s">
        <v>16</v>
      </c>
      <c r="I42" s="9" t="s">
        <v>13</v>
      </c>
      <c r="J42" s="9">
        <v>122</v>
      </c>
      <c r="K42" s="11">
        <v>20</v>
      </c>
      <c r="L42" s="12">
        <v>800</v>
      </c>
      <c r="M42" s="13">
        <v>3</v>
      </c>
      <c r="N42" s="29">
        <f t="shared" si="2"/>
        <v>2400</v>
      </c>
    </row>
    <row r="43" spans="1:14" s="4" customFormat="1" ht="15" customHeight="1">
      <c r="A43" s="30">
        <f t="shared" si="1"/>
        <v>40</v>
      </c>
      <c r="B43" s="14" t="s">
        <v>138</v>
      </c>
      <c r="C43" s="14" t="s">
        <v>139</v>
      </c>
      <c r="D43" s="14" t="s">
        <v>138</v>
      </c>
      <c r="E43" s="14">
        <v>2591540259</v>
      </c>
      <c r="F43" s="15" t="s">
        <v>140</v>
      </c>
      <c r="G43" s="14" t="s">
        <v>25</v>
      </c>
      <c r="H43" s="14" t="s">
        <v>141</v>
      </c>
      <c r="I43" s="14" t="s">
        <v>63</v>
      </c>
      <c r="J43" s="14">
        <v>85</v>
      </c>
      <c r="K43" s="16">
        <v>24</v>
      </c>
      <c r="L43" s="17">
        <v>538.29999999999995</v>
      </c>
      <c r="M43" s="18">
        <v>2.25</v>
      </c>
      <c r="N43" s="31">
        <f t="shared" si="2"/>
        <v>1211.175</v>
      </c>
    </row>
    <row r="44" spans="1:14" s="4" customFormat="1" ht="15" customHeight="1">
      <c r="A44" s="30">
        <f t="shared" si="1"/>
        <v>41</v>
      </c>
      <c r="B44" s="14" t="s">
        <v>138</v>
      </c>
      <c r="C44" s="14" t="s">
        <v>142</v>
      </c>
      <c r="D44" s="14" t="s">
        <v>138</v>
      </c>
      <c r="E44" s="14">
        <v>2591540260</v>
      </c>
      <c r="F44" s="15" t="s">
        <v>140</v>
      </c>
      <c r="G44" s="14" t="s">
        <v>25</v>
      </c>
      <c r="H44" s="14" t="s">
        <v>141</v>
      </c>
      <c r="I44" s="14" t="s">
        <v>63</v>
      </c>
      <c r="J44" s="14">
        <v>85</v>
      </c>
      <c r="K44" s="16">
        <v>22</v>
      </c>
      <c r="L44" s="17">
        <v>469.4</v>
      </c>
      <c r="M44" s="18">
        <v>2.25</v>
      </c>
      <c r="N44" s="31">
        <f t="shared" si="2"/>
        <v>1056.1499999999999</v>
      </c>
    </row>
    <row r="45" spans="1:14" s="4" customFormat="1">
      <c r="A45" s="30">
        <f t="shared" si="1"/>
        <v>42</v>
      </c>
      <c r="B45" s="14" t="s">
        <v>143</v>
      </c>
      <c r="C45" s="14" t="s">
        <v>144</v>
      </c>
      <c r="D45" s="14" t="s">
        <v>143</v>
      </c>
      <c r="E45" s="14">
        <v>2591540261</v>
      </c>
      <c r="F45" s="15" t="s">
        <v>73</v>
      </c>
      <c r="G45" s="14" t="s">
        <v>25</v>
      </c>
      <c r="H45" s="14" t="s">
        <v>68</v>
      </c>
      <c r="I45" s="14" t="s">
        <v>57</v>
      </c>
      <c r="J45" s="14">
        <v>60</v>
      </c>
      <c r="K45" s="16">
        <v>10</v>
      </c>
      <c r="L45" s="17">
        <v>290.5</v>
      </c>
      <c r="M45" s="18">
        <v>2.25</v>
      </c>
      <c r="N45" s="31">
        <f t="shared" si="2"/>
        <v>653.625</v>
      </c>
    </row>
    <row r="46" spans="1:14" s="4" customFormat="1" ht="30">
      <c r="A46" s="30">
        <f t="shared" si="1"/>
        <v>43</v>
      </c>
      <c r="B46" s="14" t="s">
        <v>145</v>
      </c>
      <c r="C46" s="14" t="s">
        <v>146</v>
      </c>
      <c r="D46" s="14" t="s">
        <v>145</v>
      </c>
      <c r="E46" s="14">
        <v>2591540263</v>
      </c>
      <c r="F46" s="15" t="s">
        <v>147</v>
      </c>
      <c r="G46" s="14" t="s">
        <v>25</v>
      </c>
      <c r="H46" s="19" t="s">
        <v>148</v>
      </c>
      <c r="I46" s="14" t="s">
        <v>54</v>
      </c>
      <c r="J46" s="14">
        <v>35</v>
      </c>
      <c r="K46" s="16">
        <v>33</v>
      </c>
      <c r="L46" s="17">
        <v>677</v>
      </c>
      <c r="M46" s="18">
        <v>2.25</v>
      </c>
      <c r="N46" s="31">
        <f t="shared" si="2"/>
        <v>1523.25</v>
      </c>
    </row>
    <row r="47" spans="1:14" s="4" customFormat="1" ht="30" customHeight="1">
      <c r="A47" s="30">
        <f t="shared" si="1"/>
        <v>44</v>
      </c>
      <c r="B47" s="14" t="s">
        <v>145</v>
      </c>
      <c r="C47" s="14" t="s">
        <v>149</v>
      </c>
      <c r="D47" s="14" t="s">
        <v>145</v>
      </c>
      <c r="E47" s="14">
        <v>2591540262</v>
      </c>
      <c r="F47" s="15" t="s">
        <v>45</v>
      </c>
      <c r="G47" s="14" t="s">
        <v>25</v>
      </c>
      <c r="H47" s="14" t="s">
        <v>11</v>
      </c>
      <c r="I47" s="14" t="s">
        <v>54</v>
      </c>
      <c r="J47" s="14">
        <v>10</v>
      </c>
      <c r="K47" s="16">
        <v>1</v>
      </c>
      <c r="L47" s="17">
        <v>21.42</v>
      </c>
      <c r="M47" s="18">
        <v>2.25</v>
      </c>
      <c r="N47" s="31">
        <f t="shared" si="2"/>
        <v>48.195000000000007</v>
      </c>
    </row>
    <row r="48" spans="1:14" s="4" customFormat="1">
      <c r="A48" s="30">
        <f t="shared" si="1"/>
        <v>45</v>
      </c>
      <c r="B48" s="14" t="s">
        <v>150</v>
      </c>
      <c r="C48" s="14" t="s">
        <v>151</v>
      </c>
      <c r="D48" s="14" t="s">
        <v>145</v>
      </c>
      <c r="E48" s="14">
        <v>2591540264</v>
      </c>
      <c r="F48" s="15" t="s">
        <v>36</v>
      </c>
      <c r="G48" s="14" t="s">
        <v>25</v>
      </c>
      <c r="H48" s="14" t="s">
        <v>37</v>
      </c>
      <c r="I48" s="14" t="s">
        <v>9</v>
      </c>
      <c r="J48" s="14">
        <v>50</v>
      </c>
      <c r="K48" s="16">
        <v>10</v>
      </c>
      <c r="L48" s="17">
        <v>223.02</v>
      </c>
      <c r="M48" s="18">
        <v>2.25</v>
      </c>
      <c r="N48" s="31">
        <f t="shared" si="2"/>
        <v>501.79500000000002</v>
      </c>
    </row>
    <row r="49" spans="1:14" s="4" customFormat="1">
      <c r="A49" s="30">
        <f t="shared" si="1"/>
        <v>46</v>
      </c>
      <c r="B49" s="14" t="s">
        <v>150</v>
      </c>
      <c r="C49" s="14" t="s">
        <v>152</v>
      </c>
      <c r="D49" s="14" t="s">
        <v>145</v>
      </c>
      <c r="E49" s="14">
        <v>2591540265</v>
      </c>
      <c r="F49" s="15" t="s">
        <v>66</v>
      </c>
      <c r="G49" s="14" t="s">
        <v>25</v>
      </c>
      <c r="H49" s="14" t="s">
        <v>67</v>
      </c>
      <c r="I49" s="14" t="s">
        <v>63</v>
      </c>
      <c r="J49" s="14">
        <v>125</v>
      </c>
      <c r="K49" s="16">
        <v>16</v>
      </c>
      <c r="L49" s="17">
        <v>345.25</v>
      </c>
      <c r="M49" s="18">
        <v>3</v>
      </c>
      <c r="N49" s="31">
        <f t="shared" si="2"/>
        <v>1035.75</v>
      </c>
    </row>
    <row r="50" spans="1:14" s="4" customFormat="1">
      <c r="A50" s="30">
        <f t="shared" si="1"/>
        <v>47</v>
      </c>
      <c r="B50" s="14" t="s">
        <v>150</v>
      </c>
      <c r="C50" s="14" t="s">
        <v>153</v>
      </c>
      <c r="D50" s="14" t="s">
        <v>150</v>
      </c>
      <c r="E50" s="14">
        <v>2591540271</v>
      </c>
      <c r="F50" s="15" t="s">
        <v>154</v>
      </c>
      <c r="G50" s="14" t="s">
        <v>25</v>
      </c>
      <c r="H50" s="14" t="s">
        <v>56</v>
      </c>
      <c r="I50" s="14" t="s">
        <v>13</v>
      </c>
      <c r="J50" s="14">
        <v>140</v>
      </c>
      <c r="K50" s="16">
        <v>32</v>
      </c>
      <c r="L50" s="17">
        <v>760</v>
      </c>
      <c r="M50" s="18">
        <v>3</v>
      </c>
      <c r="N50" s="31">
        <f t="shared" si="2"/>
        <v>2280</v>
      </c>
    </row>
    <row r="51" spans="1:14" s="4" customFormat="1">
      <c r="A51" s="30">
        <f t="shared" si="1"/>
        <v>48</v>
      </c>
      <c r="B51" s="14" t="s">
        <v>150</v>
      </c>
      <c r="C51" s="14" t="s">
        <v>155</v>
      </c>
      <c r="D51" s="14" t="s">
        <v>150</v>
      </c>
      <c r="E51" s="14">
        <v>2591540272</v>
      </c>
      <c r="F51" s="15" t="s">
        <v>154</v>
      </c>
      <c r="G51" s="14" t="s">
        <v>25</v>
      </c>
      <c r="H51" s="14" t="s">
        <v>56</v>
      </c>
      <c r="I51" s="14" t="s">
        <v>13</v>
      </c>
      <c r="J51" s="14">
        <v>140</v>
      </c>
      <c r="K51" s="16">
        <v>30</v>
      </c>
      <c r="L51" s="17">
        <v>742.54</v>
      </c>
      <c r="M51" s="18">
        <v>3</v>
      </c>
      <c r="N51" s="31">
        <f t="shared" si="2"/>
        <v>2227.62</v>
      </c>
    </row>
    <row r="52" spans="1:14" s="4" customFormat="1">
      <c r="A52" s="30">
        <f t="shared" si="1"/>
        <v>49</v>
      </c>
      <c r="B52" s="14" t="s">
        <v>156</v>
      </c>
      <c r="C52" s="14" t="s">
        <v>157</v>
      </c>
      <c r="D52" s="14" t="s">
        <v>156</v>
      </c>
      <c r="E52" s="14">
        <v>2591540274</v>
      </c>
      <c r="F52" s="15" t="s">
        <v>96</v>
      </c>
      <c r="G52" s="14" t="s">
        <v>25</v>
      </c>
      <c r="H52" s="14" t="s">
        <v>27</v>
      </c>
      <c r="I52" s="14" t="s">
        <v>54</v>
      </c>
      <c r="J52" s="14">
        <v>25</v>
      </c>
      <c r="K52" s="16">
        <v>4</v>
      </c>
      <c r="L52" s="17">
        <v>80.98</v>
      </c>
      <c r="M52" s="18">
        <v>2.25</v>
      </c>
      <c r="N52" s="31">
        <f t="shared" si="2"/>
        <v>182.20500000000001</v>
      </c>
    </row>
    <row r="53" spans="1:14" s="4" customFormat="1">
      <c r="A53" s="30">
        <f t="shared" si="1"/>
        <v>50</v>
      </c>
      <c r="B53" s="14" t="s">
        <v>156</v>
      </c>
      <c r="C53" s="14" t="s">
        <v>158</v>
      </c>
      <c r="D53" s="14" t="s">
        <v>150</v>
      </c>
      <c r="E53" s="14">
        <v>2591540267</v>
      </c>
      <c r="F53" s="15" t="s">
        <v>159</v>
      </c>
      <c r="G53" s="14" t="s">
        <v>25</v>
      </c>
      <c r="H53" s="14" t="s">
        <v>39</v>
      </c>
      <c r="I53" s="14" t="s">
        <v>12</v>
      </c>
      <c r="J53" s="14">
        <v>190</v>
      </c>
      <c r="K53" s="16">
        <v>19</v>
      </c>
      <c r="L53" s="17">
        <v>378.28</v>
      </c>
      <c r="M53" s="18">
        <v>3</v>
      </c>
      <c r="N53" s="31">
        <f t="shared" si="2"/>
        <v>1134.8399999999999</v>
      </c>
    </row>
    <row r="54" spans="1:14" s="4" customFormat="1">
      <c r="A54" s="30">
        <f t="shared" si="1"/>
        <v>51</v>
      </c>
      <c r="B54" s="14" t="s">
        <v>156</v>
      </c>
      <c r="C54" s="14" t="s">
        <v>160</v>
      </c>
      <c r="D54" s="14" t="s">
        <v>150</v>
      </c>
      <c r="E54" s="14">
        <v>2591540268</v>
      </c>
      <c r="F54" s="15" t="s">
        <v>159</v>
      </c>
      <c r="G54" s="14" t="s">
        <v>25</v>
      </c>
      <c r="H54" s="14" t="s">
        <v>39</v>
      </c>
      <c r="I54" s="14" t="s">
        <v>12</v>
      </c>
      <c r="J54" s="14">
        <v>190</v>
      </c>
      <c r="K54" s="16">
        <v>5</v>
      </c>
      <c r="L54" s="17">
        <v>103.56</v>
      </c>
      <c r="M54" s="18">
        <v>3</v>
      </c>
      <c r="N54" s="31">
        <f t="shared" si="2"/>
        <v>310.68</v>
      </c>
    </row>
    <row r="55" spans="1:14" s="4" customFormat="1">
      <c r="A55" s="30">
        <f t="shared" si="1"/>
        <v>52</v>
      </c>
      <c r="B55" s="14" t="s">
        <v>156</v>
      </c>
      <c r="C55" s="14" t="s">
        <v>161</v>
      </c>
      <c r="D55" s="14" t="s">
        <v>150</v>
      </c>
      <c r="E55" s="14">
        <v>2591540266</v>
      </c>
      <c r="F55" s="15" t="s">
        <v>159</v>
      </c>
      <c r="G55" s="14" t="s">
        <v>25</v>
      </c>
      <c r="H55" s="14" t="s">
        <v>39</v>
      </c>
      <c r="I55" s="14" t="s">
        <v>12</v>
      </c>
      <c r="J55" s="14">
        <v>190</v>
      </c>
      <c r="K55" s="16">
        <v>26</v>
      </c>
      <c r="L55" s="17">
        <v>559.86</v>
      </c>
      <c r="M55" s="18">
        <v>3</v>
      </c>
      <c r="N55" s="31">
        <f t="shared" si="2"/>
        <v>1679.58</v>
      </c>
    </row>
    <row r="56" spans="1:14" s="4" customFormat="1">
      <c r="A56" s="30">
        <f t="shared" si="1"/>
        <v>53</v>
      </c>
      <c r="B56" s="14" t="s">
        <v>156</v>
      </c>
      <c r="C56" s="14" t="s">
        <v>162</v>
      </c>
      <c r="D56" s="14" t="s">
        <v>150</v>
      </c>
      <c r="E56" s="14">
        <v>2591540273</v>
      </c>
      <c r="F56" s="15" t="s">
        <v>163</v>
      </c>
      <c r="G56" s="14" t="s">
        <v>25</v>
      </c>
      <c r="H56" s="14" t="s">
        <v>12</v>
      </c>
      <c r="I56" s="14" t="s">
        <v>12</v>
      </c>
      <c r="J56" s="14">
        <v>160</v>
      </c>
      <c r="K56" s="16">
        <v>34</v>
      </c>
      <c r="L56" s="17">
        <v>793.64</v>
      </c>
      <c r="M56" s="18">
        <v>3</v>
      </c>
      <c r="N56" s="31">
        <f t="shared" si="2"/>
        <v>2380.92</v>
      </c>
    </row>
    <row r="57" spans="1:14" s="4" customFormat="1">
      <c r="A57" s="30">
        <f t="shared" si="1"/>
        <v>54</v>
      </c>
      <c r="B57" s="14" t="s">
        <v>156</v>
      </c>
      <c r="C57" s="14" t="s">
        <v>164</v>
      </c>
      <c r="D57" s="14" t="s">
        <v>150</v>
      </c>
      <c r="E57" s="14">
        <v>2591540270</v>
      </c>
      <c r="F57" s="15" t="s">
        <v>120</v>
      </c>
      <c r="G57" s="14" t="s">
        <v>25</v>
      </c>
      <c r="H57" s="14" t="s">
        <v>14</v>
      </c>
      <c r="I57" s="14" t="s">
        <v>13</v>
      </c>
      <c r="J57" s="14">
        <v>100</v>
      </c>
      <c r="K57" s="16">
        <v>25</v>
      </c>
      <c r="L57" s="17">
        <v>582.29</v>
      </c>
      <c r="M57" s="18">
        <v>2.25</v>
      </c>
      <c r="N57" s="31">
        <f t="shared" si="2"/>
        <v>1310.1524999999999</v>
      </c>
    </row>
    <row r="58" spans="1:14" s="4" customFormat="1" ht="30">
      <c r="A58" s="30">
        <f t="shared" si="1"/>
        <v>55</v>
      </c>
      <c r="B58" s="14" t="s">
        <v>165</v>
      </c>
      <c r="C58" s="14" t="s">
        <v>166</v>
      </c>
      <c r="D58" s="14" t="s">
        <v>150</v>
      </c>
      <c r="E58" s="14">
        <v>2591540269</v>
      </c>
      <c r="F58" s="15" t="s">
        <v>42</v>
      </c>
      <c r="G58" s="14" t="s">
        <v>25</v>
      </c>
      <c r="H58" s="15" t="s">
        <v>40</v>
      </c>
      <c r="I58" s="14" t="s">
        <v>54</v>
      </c>
      <c r="J58" s="14">
        <v>50</v>
      </c>
      <c r="K58" s="16">
        <v>18</v>
      </c>
      <c r="L58" s="17">
        <v>405.59</v>
      </c>
      <c r="M58" s="18">
        <v>2.25</v>
      </c>
      <c r="N58" s="31">
        <f t="shared" si="2"/>
        <v>912.57749999999999</v>
      </c>
    </row>
    <row r="59" spans="1:14" s="4" customFormat="1">
      <c r="A59" s="30">
        <f t="shared" si="1"/>
        <v>56</v>
      </c>
      <c r="B59" s="14" t="s">
        <v>165</v>
      </c>
      <c r="C59" s="14" t="s">
        <v>167</v>
      </c>
      <c r="D59" s="14" t="s">
        <v>156</v>
      </c>
      <c r="E59" s="14">
        <v>2591540275</v>
      </c>
      <c r="F59" s="15" t="s">
        <v>18</v>
      </c>
      <c r="G59" s="14" t="s">
        <v>25</v>
      </c>
      <c r="H59" s="14" t="s">
        <v>9</v>
      </c>
      <c r="I59" s="14" t="s">
        <v>9</v>
      </c>
      <c r="J59" s="14">
        <v>50</v>
      </c>
      <c r="K59" s="16">
        <v>20</v>
      </c>
      <c r="L59" s="17">
        <v>581</v>
      </c>
      <c r="M59" s="18">
        <v>2.25</v>
      </c>
      <c r="N59" s="31">
        <f t="shared" si="2"/>
        <v>1307.25</v>
      </c>
    </row>
    <row r="60" spans="1:14" s="4" customFormat="1">
      <c r="A60" s="30">
        <f t="shared" si="1"/>
        <v>57</v>
      </c>
      <c r="B60" s="14" t="s">
        <v>168</v>
      </c>
      <c r="C60" s="14" t="s">
        <v>169</v>
      </c>
      <c r="D60" s="14" t="s">
        <v>168</v>
      </c>
      <c r="E60" s="14">
        <v>2591540276</v>
      </c>
      <c r="F60" s="15" t="s">
        <v>72</v>
      </c>
      <c r="G60" s="14" t="s">
        <v>25</v>
      </c>
      <c r="H60" s="14" t="s">
        <v>21</v>
      </c>
      <c r="I60" s="14" t="s">
        <v>21</v>
      </c>
      <c r="J60" s="14">
        <v>130</v>
      </c>
      <c r="K60" s="16">
        <v>16</v>
      </c>
      <c r="L60" s="17">
        <v>396.68</v>
      </c>
      <c r="M60" s="18">
        <v>3</v>
      </c>
      <c r="N60" s="31">
        <f t="shared" si="2"/>
        <v>1190.04</v>
      </c>
    </row>
    <row r="61" spans="1:14" s="4" customFormat="1">
      <c r="A61" s="30">
        <f t="shared" si="1"/>
        <v>58</v>
      </c>
      <c r="B61" s="14" t="s">
        <v>170</v>
      </c>
      <c r="C61" s="14" t="s">
        <v>171</v>
      </c>
      <c r="D61" s="14" t="s">
        <v>170</v>
      </c>
      <c r="E61" s="14">
        <v>2591540278</v>
      </c>
      <c r="F61" s="15" t="s">
        <v>55</v>
      </c>
      <c r="G61" s="14" t="s">
        <v>25</v>
      </c>
      <c r="H61" s="14" t="s">
        <v>29</v>
      </c>
      <c r="I61" s="14" t="s">
        <v>17</v>
      </c>
      <c r="J61" s="14">
        <v>65</v>
      </c>
      <c r="K61" s="16">
        <v>14</v>
      </c>
      <c r="L61" s="17">
        <v>297.64</v>
      </c>
      <c r="M61" s="18">
        <v>2.25</v>
      </c>
      <c r="N61" s="31">
        <f t="shared" si="2"/>
        <v>669.68999999999994</v>
      </c>
    </row>
    <row r="62" spans="1:14" s="4" customFormat="1">
      <c r="A62" s="30">
        <f t="shared" si="1"/>
        <v>59</v>
      </c>
      <c r="B62" s="14" t="s">
        <v>170</v>
      </c>
      <c r="C62" s="14" t="s">
        <v>172</v>
      </c>
      <c r="D62" s="14" t="s">
        <v>170</v>
      </c>
      <c r="E62" s="14">
        <v>2591540277</v>
      </c>
      <c r="F62" s="15" t="s">
        <v>30</v>
      </c>
      <c r="G62" s="14" t="s">
        <v>25</v>
      </c>
      <c r="H62" s="14" t="s">
        <v>46</v>
      </c>
      <c r="I62" s="14" t="s">
        <v>17</v>
      </c>
      <c r="J62" s="14">
        <v>85</v>
      </c>
      <c r="K62" s="16">
        <v>20</v>
      </c>
      <c r="L62" s="17">
        <v>473</v>
      </c>
      <c r="M62" s="18">
        <v>2.25</v>
      </c>
      <c r="N62" s="31">
        <f t="shared" si="2"/>
        <v>1064.25</v>
      </c>
    </row>
    <row r="63" spans="1:14" s="4" customFormat="1">
      <c r="A63" s="30">
        <f t="shared" si="1"/>
        <v>60</v>
      </c>
      <c r="B63" s="14" t="s">
        <v>170</v>
      </c>
      <c r="C63" s="14" t="s">
        <v>173</v>
      </c>
      <c r="D63" s="14" t="s">
        <v>170</v>
      </c>
      <c r="E63" s="14">
        <v>2591540281</v>
      </c>
      <c r="F63" s="15" t="s">
        <v>129</v>
      </c>
      <c r="G63" s="14" t="s">
        <v>25</v>
      </c>
      <c r="H63" s="14" t="s">
        <v>74</v>
      </c>
      <c r="I63" s="14" t="s">
        <v>13</v>
      </c>
      <c r="J63" s="14">
        <v>130</v>
      </c>
      <c r="K63" s="16">
        <v>8</v>
      </c>
      <c r="L63" s="17">
        <v>120.28</v>
      </c>
      <c r="M63" s="18">
        <v>3</v>
      </c>
      <c r="N63" s="31">
        <f t="shared" si="2"/>
        <v>360.84000000000003</v>
      </c>
    </row>
    <row r="64" spans="1:14" s="4" customFormat="1">
      <c r="A64" s="30">
        <f t="shared" si="1"/>
        <v>61</v>
      </c>
      <c r="B64" s="14" t="s">
        <v>170</v>
      </c>
      <c r="C64" s="14" t="s">
        <v>174</v>
      </c>
      <c r="D64" s="14" t="s">
        <v>170</v>
      </c>
      <c r="E64" s="14">
        <v>2591540280</v>
      </c>
      <c r="F64" s="15" t="s">
        <v>129</v>
      </c>
      <c r="G64" s="14" t="s">
        <v>25</v>
      </c>
      <c r="H64" s="14" t="s">
        <v>74</v>
      </c>
      <c r="I64" s="14" t="s">
        <v>13</v>
      </c>
      <c r="J64" s="14">
        <v>130</v>
      </c>
      <c r="K64" s="16">
        <v>12</v>
      </c>
      <c r="L64" s="17">
        <v>348.6</v>
      </c>
      <c r="M64" s="18">
        <v>3</v>
      </c>
      <c r="N64" s="31">
        <f t="shared" si="2"/>
        <v>1045.8000000000002</v>
      </c>
    </row>
    <row r="65" spans="1:14" s="4" customFormat="1">
      <c r="A65" s="30">
        <f t="shared" si="1"/>
        <v>62</v>
      </c>
      <c r="B65" s="14" t="s">
        <v>170</v>
      </c>
      <c r="C65" s="14" t="s">
        <v>175</v>
      </c>
      <c r="D65" s="14" t="s">
        <v>170</v>
      </c>
      <c r="E65" s="14">
        <v>2591540279</v>
      </c>
      <c r="F65" s="15" t="s">
        <v>20</v>
      </c>
      <c r="G65" s="14" t="s">
        <v>25</v>
      </c>
      <c r="H65" s="14" t="s">
        <v>26</v>
      </c>
      <c r="I65" s="14" t="s">
        <v>21</v>
      </c>
      <c r="J65" s="14">
        <v>125</v>
      </c>
      <c r="K65" s="16">
        <v>24</v>
      </c>
      <c r="L65" s="17">
        <v>529.84</v>
      </c>
      <c r="M65" s="18">
        <v>3</v>
      </c>
      <c r="N65" s="31">
        <f t="shared" si="2"/>
        <v>1589.52</v>
      </c>
    </row>
    <row r="66" spans="1:14" s="4" customFormat="1">
      <c r="A66" s="30">
        <f t="shared" si="1"/>
        <v>63</v>
      </c>
      <c r="B66" s="14" t="s">
        <v>176</v>
      </c>
      <c r="C66" s="14" t="s">
        <v>177</v>
      </c>
      <c r="D66" s="14" t="s">
        <v>176</v>
      </c>
      <c r="E66" s="14">
        <v>2591540282</v>
      </c>
      <c r="F66" s="15" t="s">
        <v>178</v>
      </c>
      <c r="G66" s="14" t="s">
        <v>25</v>
      </c>
      <c r="H66" s="14" t="s">
        <v>179</v>
      </c>
      <c r="I66" s="14" t="s">
        <v>13</v>
      </c>
      <c r="J66" s="14">
        <v>135</v>
      </c>
      <c r="K66" s="16">
        <v>34</v>
      </c>
      <c r="L66" s="17">
        <v>742.59</v>
      </c>
      <c r="M66" s="18">
        <v>3</v>
      </c>
      <c r="N66" s="31">
        <f t="shared" si="2"/>
        <v>2227.77</v>
      </c>
    </row>
    <row r="67" spans="1:14" s="4" customFormat="1">
      <c r="A67" s="30">
        <f t="shared" si="1"/>
        <v>64</v>
      </c>
      <c r="B67" s="14" t="s">
        <v>180</v>
      </c>
      <c r="C67" s="14" t="s">
        <v>181</v>
      </c>
      <c r="D67" s="14" t="s">
        <v>180</v>
      </c>
      <c r="E67" s="14">
        <v>2591540284</v>
      </c>
      <c r="F67" s="15" t="s">
        <v>178</v>
      </c>
      <c r="G67" s="14" t="s">
        <v>25</v>
      </c>
      <c r="H67" s="14" t="s">
        <v>179</v>
      </c>
      <c r="I67" s="14" t="s">
        <v>13</v>
      </c>
      <c r="J67" s="14">
        <v>135</v>
      </c>
      <c r="K67" s="16">
        <v>20</v>
      </c>
      <c r="L67" s="17">
        <v>385.56</v>
      </c>
      <c r="M67" s="18">
        <v>3</v>
      </c>
      <c r="N67" s="31">
        <f t="shared" si="2"/>
        <v>1156.68</v>
      </c>
    </row>
    <row r="68" spans="1:14" s="4" customFormat="1" ht="15" customHeight="1">
      <c r="A68" s="30">
        <f t="shared" si="1"/>
        <v>65</v>
      </c>
      <c r="B68" s="14" t="s">
        <v>182</v>
      </c>
      <c r="C68" s="14" t="s">
        <v>183</v>
      </c>
      <c r="D68" s="14" t="s">
        <v>176</v>
      </c>
      <c r="E68" s="14">
        <v>2591540283</v>
      </c>
      <c r="F68" s="15" t="s">
        <v>22</v>
      </c>
      <c r="G68" s="14" t="s">
        <v>25</v>
      </c>
      <c r="H68" s="14" t="s">
        <v>32</v>
      </c>
      <c r="I68" s="14" t="s">
        <v>12</v>
      </c>
      <c r="J68" s="14">
        <v>125</v>
      </c>
      <c r="K68" s="16">
        <v>45</v>
      </c>
      <c r="L68" s="17">
        <v>1084.4100000000001</v>
      </c>
      <c r="M68" s="18">
        <v>3</v>
      </c>
      <c r="N68" s="31">
        <f t="shared" ref="N68:N99" si="3">L68*M68</f>
        <v>3253.2300000000005</v>
      </c>
    </row>
    <row r="69" spans="1:14" s="4" customFormat="1" ht="30">
      <c r="A69" s="30">
        <f t="shared" si="1"/>
        <v>66</v>
      </c>
      <c r="B69" s="14" t="s">
        <v>184</v>
      </c>
      <c r="C69" s="14" t="s">
        <v>185</v>
      </c>
      <c r="D69" s="14" t="s">
        <v>184</v>
      </c>
      <c r="E69" s="14">
        <v>2591540285</v>
      </c>
      <c r="F69" s="15" t="s">
        <v>41</v>
      </c>
      <c r="G69" s="14" t="s">
        <v>25</v>
      </c>
      <c r="H69" s="14" t="s">
        <v>35</v>
      </c>
      <c r="I69" s="14" t="s">
        <v>63</v>
      </c>
      <c r="J69" s="14">
        <v>85</v>
      </c>
      <c r="K69" s="16">
        <v>52</v>
      </c>
      <c r="L69" s="17">
        <v>1189.9000000000001</v>
      </c>
      <c r="M69" s="18">
        <v>2.25</v>
      </c>
      <c r="N69" s="31">
        <f t="shared" si="3"/>
        <v>2677.2750000000001</v>
      </c>
    </row>
    <row r="70" spans="1:14" s="4" customFormat="1">
      <c r="A70" s="30">
        <f t="shared" ref="A70:A93" si="4">A69+1</f>
        <v>67</v>
      </c>
      <c r="B70" s="14" t="s">
        <v>184</v>
      </c>
      <c r="C70" s="14" t="s">
        <v>186</v>
      </c>
      <c r="D70" s="14" t="s">
        <v>184</v>
      </c>
      <c r="E70" s="14">
        <v>2591540286</v>
      </c>
      <c r="F70" s="15" t="s">
        <v>42</v>
      </c>
      <c r="G70" s="14" t="s">
        <v>25</v>
      </c>
      <c r="H70" s="14" t="s">
        <v>187</v>
      </c>
      <c r="I70" s="14" t="s">
        <v>54</v>
      </c>
      <c r="J70" s="14">
        <v>50</v>
      </c>
      <c r="K70" s="16">
        <v>41</v>
      </c>
      <c r="L70" s="17">
        <v>1191</v>
      </c>
      <c r="M70" s="18">
        <v>2.25</v>
      </c>
      <c r="N70" s="31">
        <f t="shared" si="3"/>
        <v>2679.75</v>
      </c>
    </row>
    <row r="71" spans="1:14" s="4" customFormat="1">
      <c r="A71" s="30">
        <f t="shared" si="4"/>
        <v>68</v>
      </c>
      <c r="B71" s="14" t="s">
        <v>188</v>
      </c>
      <c r="C71" s="14" t="s">
        <v>189</v>
      </c>
      <c r="D71" s="14" t="s">
        <v>188</v>
      </c>
      <c r="E71" s="14">
        <v>2591540290</v>
      </c>
      <c r="F71" s="15" t="s">
        <v>36</v>
      </c>
      <c r="G71" s="14" t="s">
        <v>25</v>
      </c>
      <c r="H71" s="14" t="s">
        <v>37</v>
      </c>
      <c r="I71" s="14" t="s">
        <v>9</v>
      </c>
      <c r="J71" s="14">
        <v>50</v>
      </c>
      <c r="K71" s="16">
        <v>20</v>
      </c>
      <c r="L71" s="17">
        <v>504.82</v>
      </c>
      <c r="M71" s="18">
        <v>2.25</v>
      </c>
      <c r="N71" s="31">
        <f t="shared" si="3"/>
        <v>1135.845</v>
      </c>
    </row>
    <row r="72" spans="1:14" s="4" customFormat="1">
      <c r="A72" s="30">
        <f t="shared" si="4"/>
        <v>69</v>
      </c>
      <c r="B72" s="14" t="s">
        <v>188</v>
      </c>
      <c r="C72" s="14" t="s">
        <v>190</v>
      </c>
      <c r="D72" s="14" t="s">
        <v>188</v>
      </c>
      <c r="E72" s="14">
        <v>2591540291</v>
      </c>
      <c r="F72" s="15" t="s">
        <v>36</v>
      </c>
      <c r="G72" s="14" t="s">
        <v>25</v>
      </c>
      <c r="H72" s="14" t="s">
        <v>37</v>
      </c>
      <c r="I72" s="14" t="s">
        <v>9</v>
      </c>
      <c r="J72" s="14">
        <v>50</v>
      </c>
      <c r="K72" s="16">
        <v>16</v>
      </c>
      <c r="L72" s="17">
        <v>386.22</v>
      </c>
      <c r="M72" s="18">
        <v>2.25</v>
      </c>
      <c r="N72" s="31">
        <f t="shared" si="3"/>
        <v>868.99500000000012</v>
      </c>
    </row>
    <row r="73" spans="1:14" s="4" customFormat="1">
      <c r="A73" s="30">
        <f t="shared" si="4"/>
        <v>70</v>
      </c>
      <c r="B73" s="14" t="s">
        <v>188</v>
      </c>
      <c r="C73" s="14" t="s">
        <v>191</v>
      </c>
      <c r="D73" s="14" t="s">
        <v>188</v>
      </c>
      <c r="E73" s="14">
        <v>2591540288</v>
      </c>
      <c r="F73" s="15" t="s">
        <v>192</v>
      </c>
      <c r="G73" s="14" t="s">
        <v>25</v>
      </c>
      <c r="H73" s="14" t="s">
        <v>193</v>
      </c>
      <c r="I73" s="14" t="s">
        <v>54</v>
      </c>
      <c r="J73" s="14">
        <v>35</v>
      </c>
      <c r="K73" s="16">
        <v>22</v>
      </c>
      <c r="L73" s="17">
        <v>549.70000000000005</v>
      </c>
      <c r="M73" s="18">
        <v>2.25</v>
      </c>
      <c r="N73" s="31">
        <f t="shared" si="3"/>
        <v>1236.825</v>
      </c>
    </row>
    <row r="74" spans="1:14" s="4" customFormat="1">
      <c r="A74" s="30">
        <f t="shared" si="4"/>
        <v>71</v>
      </c>
      <c r="B74" s="14" t="s">
        <v>188</v>
      </c>
      <c r="C74" s="14" t="s">
        <v>194</v>
      </c>
      <c r="D74" s="14" t="s">
        <v>188</v>
      </c>
      <c r="E74" s="14">
        <v>2591540287</v>
      </c>
      <c r="F74" s="15" t="s">
        <v>49</v>
      </c>
      <c r="G74" s="14" t="s">
        <v>25</v>
      </c>
      <c r="H74" s="14" t="s">
        <v>65</v>
      </c>
      <c r="I74" s="14" t="s">
        <v>12</v>
      </c>
      <c r="J74" s="14">
        <v>180</v>
      </c>
      <c r="K74" s="16">
        <v>5</v>
      </c>
      <c r="L74" s="17">
        <v>145.19999999999999</v>
      </c>
      <c r="M74" s="18">
        <v>3</v>
      </c>
      <c r="N74" s="31">
        <f t="shared" si="3"/>
        <v>435.59999999999997</v>
      </c>
    </row>
    <row r="75" spans="1:14" s="4" customFormat="1" ht="30">
      <c r="A75" s="30">
        <f t="shared" si="4"/>
        <v>72</v>
      </c>
      <c r="B75" s="14" t="s">
        <v>188</v>
      </c>
      <c r="C75" s="14" t="s">
        <v>195</v>
      </c>
      <c r="D75" s="14" t="s">
        <v>188</v>
      </c>
      <c r="E75" s="14">
        <v>2591540289</v>
      </c>
      <c r="F75" s="15" t="s">
        <v>44</v>
      </c>
      <c r="G75" s="14" t="s">
        <v>25</v>
      </c>
      <c r="H75" s="14" t="s">
        <v>48</v>
      </c>
      <c r="I75" s="14" t="s">
        <v>12</v>
      </c>
      <c r="J75" s="14">
        <v>180</v>
      </c>
      <c r="K75" s="16">
        <v>8</v>
      </c>
      <c r="L75" s="17">
        <v>79.3</v>
      </c>
      <c r="M75" s="18">
        <v>3</v>
      </c>
      <c r="N75" s="31">
        <f t="shared" si="3"/>
        <v>237.89999999999998</v>
      </c>
    </row>
    <row r="76" spans="1:14" s="4" customFormat="1" ht="30">
      <c r="A76" s="30">
        <f t="shared" si="4"/>
        <v>73</v>
      </c>
      <c r="B76" s="9" t="s">
        <v>196</v>
      </c>
      <c r="C76" s="9" t="s">
        <v>197</v>
      </c>
      <c r="D76" s="9" t="s">
        <v>196</v>
      </c>
      <c r="E76" s="9">
        <v>2591540306</v>
      </c>
      <c r="F76" s="10" t="s">
        <v>198</v>
      </c>
      <c r="G76" s="9" t="s">
        <v>25</v>
      </c>
      <c r="H76" s="9" t="s">
        <v>11</v>
      </c>
      <c r="I76" s="9" t="s">
        <v>54</v>
      </c>
      <c r="J76" s="9">
        <v>10</v>
      </c>
      <c r="K76" s="11">
        <v>4</v>
      </c>
      <c r="L76" s="12">
        <v>89.2</v>
      </c>
      <c r="M76" s="13">
        <v>2.25</v>
      </c>
      <c r="N76" s="29">
        <f t="shared" si="3"/>
        <v>200.70000000000002</v>
      </c>
    </row>
    <row r="77" spans="1:14" s="4" customFormat="1" ht="30">
      <c r="A77" s="30">
        <f t="shared" si="4"/>
        <v>74</v>
      </c>
      <c r="B77" s="9" t="s">
        <v>196</v>
      </c>
      <c r="C77" s="9" t="s">
        <v>199</v>
      </c>
      <c r="D77" s="9" t="s">
        <v>196</v>
      </c>
      <c r="E77" s="9">
        <v>2591540307</v>
      </c>
      <c r="F77" s="10" t="s">
        <v>198</v>
      </c>
      <c r="G77" s="9" t="s">
        <v>25</v>
      </c>
      <c r="H77" s="9" t="s">
        <v>11</v>
      </c>
      <c r="I77" s="9" t="s">
        <v>54</v>
      </c>
      <c r="J77" s="9">
        <v>10</v>
      </c>
      <c r="K77" s="11">
        <v>4</v>
      </c>
      <c r="L77" s="12">
        <v>89.2</v>
      </c>
      <c r="M77" s="13">
        <v>2.25</v>
      </c>
      <c r="N77" s="29">
        <f t="shared" si="3"/>
        <v>200.70000000000002</v>
      </c>
    </row>
    <row r="78" spans="1:14" s="4" customFormat="1">
      <c r="A78" s="30">
        <f t="shared" si="4"/>
        <v>75</v>
      </c>
      <c r="B78" s="9" t="s">
        <v>196</v>
      </c>
      <c r="C78" s="9" t="s">
        <v>200</v>
      </c>
      <c r="D78" s="9" t="s">
        <v>196</v>
      </c>
      <c r="E78" s="9">
        <v>2591540305</v>
      </c>
      <c r="F78" s="10" t="s">
        <v>19</v>
      </c>
      <c r="G78" s="9" t="s">
        <v>25</v>
      </c>
      <c r="H78" s="9" t="s">
        <v>28</v>
      </c>
      <c r="I78" s="9" t="s">
        <v>54</v>
      </c>
      <c r="J78" s="9">
        <v>20</v>
      </c>
      <c r="K78" s="11">
        <v>38</v>
      </c>
      <c r="L78" s="12">
        <v>525.94000000000005</v>
      </c>
      <c r="M78" s="13">
        <v>2.25</v>
      </c>
      <c r="N78" s="29">
        <f t="shared" si="3"/>
        <v>1183.3650000000002</v>
      </c>
    </row>
    <row r="79" spans="1:14" s="4" customFormat="1">
      <c r="A79" s="30">
        <f t="shared" si="4"/>
        <v>76</v>
      </c>
      <c r="B79" s="9" t="s">
        <v>196</v>
      </c>
      <c r="C79" s="9" t="s">
        <v>201</v>
      </c>
      <c r="D79" s="9" t="s">
        <v>196</v>
      </c>
      <c r="E79" s="9">
        <v>2591540302</v>
      </c>
      <c r="F79" s="10" t="s">
        <v>96</v>
      </c>
      <c r="G79" s="9" t="s">
        <v>25</v>
      </c>
      <c r="H79" s="9" t="s">
        <v>27</v>
      </c>
      <c r="I79" s="9" t="s">
        <v>54</v>
      </c>
      <c r="J79" s="9">
        <v>25</v>
      </c>
      <c r="K79" s="11">
        <v>24</v>
      </c>
      <c r="L79" s="12">
        <v>591.63</v>
      </c>
      <c r="M79" s="13">
        <v>2.25</v>
      </c>
      <c r="N79" s="29">
        <f t="shared" si="3"/>
        <v>1331.1675</v>
      </c>
    </row>
    <row r="80" spans="1:14" s="4" customFormat="1" ht="30">
      <c r="A80" s="30">
        <f t="shared" si="4"/>
        <v>77</v>
      </c>
      <c r="B80" s="14" t="s">
        <v>196</v>
      </c>
      <c r="C80" s="14" t="s">
        <v>202</v>
      </c>
      <c r="D80" s="14" t="s">
        <v>196</v>
      </c>
      <c r="E80" s="14">
        <v>2591540298</v>
      </c>
      <c r="F80" s="15" t="s">
        <v>203</v>
      </c>
      <c r="G80" s="14" t="s">
        <v>25</v>
      </c>
      <c r="H80" s="14" t="s">
        <v>204</v>
      </c>
      <c r="I80" s="14" t="s">
        <v>54</v>
      </c>
      <c r="J80" s="14">
        <v>15</v>
      </c>
      <c r="K80" s="16">
        <v>22</v>
      </c>
      <c r="L80" s="17">
        <v>552.54</v>
      </c>
      <c r="M80" s="18">
        <v>1.5</v>
      </c>
      <c r="N80" s="31">
        <f t="shared" si="3"/>
        <v>828.81</v>
      </c>
    </row>
    <row r="81" spans="1:14" s="4" customFormat="1" ht="30">
      <c r="A81" s="30">
        <f t="shared" si="4"/>
        <v>78</v>
      </c>
      <c r="B81" s="14" t="s">
        <v>196</v>
      </c>
      <c r="C81" s="14" t="s">
        <v>205</v>
      </c>
      <c r="D81" s="14" t="s">
        <v>196</v>
      </c>
      <c r="E81" s="14">
        <v>2591540297</v>
      </c>
      <c r="F81" s="15" t="s">
        <v>203</v>
      </c>
      <c r="G81" s="14" t="s">
        <v>25</v>
      </c>
      <c r="H81" s="14" t="s">
        <v>204</v>
      </c>
      <c r="I81" s="14" t="s">
        <v>54</v>
      </c>
      <c r="J81" s="14">
        <v>15</v>
      </c>
      <c r="K81" s="16">
        <v>22</v>
      </c>
      <c r="L81" s="17">
        <v>552.54</v>
      </c>
      <c r="M81" s="18">
        <v>1.5</v>
      </c>
      <c r="N81" s="31">
        <f t="shared" si="3"/>
        <v>828.81</v>
      </c>
    </row>
    <row r="82" spans="1:14" s="4" customFormat="1">
      <c r="A82" s="30">
        <f t="shared" si="4"/>
        <v>79</v>
      </c>
      <c r="B82" s="14" t="s">
        <v>196</v>
      </c>
      <c r="C82" s="14" t="s">
        <v>206</v>
      </c>
      <c r="D82" s="14" t="s">
        <v>196</v>
      </c>
      <c r="E82" s="14">
        <v>2591540292</v>
      </c>
      <c r="F82" s="15" t="s">
        <v>207</v>
      </c>
      <c r="G82" s="14" t="s">
        <v>25</v>
      </c>
      <c r="H82" s="14" t="s">
        <v>33</v>
      </c>
      <c r="I82" s="14" t="s">
        <v>33</v>
      </c>
      <c r="J82" s="14">
        <v>350</v>
      </c>
      <c r="K82" s="16">
        <v>16</v>
      </c>
      <c r="L82" s="17">
        <v>378.42</v>
      </c>
      <c r="M82" s="18">
        <v>3.75</v>
      </c>
      <c r="N82" s="31">
        <f t="shared" si="3"/>
        <v>1419.075</v>
      </c>
    </row>
    <row r="83" spans="1:14" s="4" customFormat="1">
      <c r="A83" s="28">
        <f t="shared" si="4"/>
        <v>80</v>
      </c>
      <c r="B83" s="14" t="s">
        <v>196</v>
      </c>
      <c r="C83" s="14" t="s">
        <v>208</v>
      </c>
      <c r="D83" s="14" t="s">
        <v>196</v>
      </c>
      <c r="E83" s="14">
        <v>2591540296</v>
      </c>
      <c r="F83" s="15" t="s">
        <v>207</v>
      </c>
      <c r="G83" s="14" t="s">
        <v>25</v>
      </c>
      <c r="H83" s="14" t="s">
        <v>33</v>
      </c>
      <c r="I83" s="14" t="s">
        <v>33</v>
      </c>
      <c r="J83" s="14">
        <v>350</v>
      </c>
      <c r="K83" s="16">
        <v>27</v>
      </c>
      <c r="L83" s="17">
        <v>638.89</v>
      </c>
      <c r="M83" s="18">
        <v>3.75</v>
      </c>
      <c r="N83" s="31">
        <f t="shared" si="3"/>
        <v>2395.8375000000001</v>
      </c>
    </row>
    <row r="84" spans="1:14" s="4" customFormat="1">
      <c r="A84" s="28">
        <f t="shared" si="4"/>
        <v>81</v>
      </c>
      <c r="B84" s="14" t="s">
        <v>196</v>
      </c>
      <c r="C84" s="14" t="s">
        <v>209</v>
      </c>
      <c r="D84" s="14" t="s">
        <v>196</v>
      </c>
      <c r="E84" s="14">
        <v>2591540294</v>
      </c>
      <c r="F84" s="15" t="s">
        <v>207</v>
      </c>
      <c r="G84" s="14" t="s">
        <v>25</v>
      </c>
      <c r="H84" s="14" t="s">
        <v>33</v>
      </c>
      <c r="I84" s="14" t="s">
        <v>33</v>
      </c>
      <c r="J84" s="14">
        <v>350</v>
      </c>
      <c r="K84" s="16">
        <v>13</v>
      </c>
      <c r="L84" s="17">
        <v>305.67</v>
      </c>
      <c r="M84" s="18">
        <v>3.75</v>
      </c>
      <c r="N84" s="31">
        <f t="shared" si="3"/>
        <v>1146.2625</v>
      </c>
    </row>
    <row r="85" spans="1:14" s="4" customFormat="1">
      <c r="A85" s="28">
        <f t="shared" si="4"/>
        <v>82</v>
      </c>
      <c r="B85" s="14" t="s">
        <v>196</v>
      </c>
      <c r="C85" s="14" t="s">
        <v>210</v>
      </c>
      <c r="D85" s="14" t="s">
        <v>196</v>
      </c>
      <c r="E85" s="14">
        <v>2591540295</v>
      </c>
      <c r="F85" s="15" t="s">
        <v>211</v>
      </c>
      <c r="G85" s="14" t="s">
        <v>25</v>
      </c>
      <c r="H85" s="14" t="s">
        <v>43</v>
      </c>
      <c r="I85" s="14" t="s">
        <v>63</v>
      </c>
      <c r="J85" s="14">
        <v>70</v>
      </c>
      <c r="K85" s="16">
        <v>48</v>
      </c>
      <c r="L85" s="17">
        <v>1035.32</v>
      </c>
      <c r="M85" s="18">
        <v>2.25</v>
      </c>
      <c r="N85" s="31">
        <f t="shared" si="3"/>
        <v>2329.4699999999998</v>
      </c>
    </row>
    <row r="86" spans="1:14" s="4" customFormat="1">
      <c r="A86" s="28">
        <f t="shared" si="4"/>
        <v>83</v>
      </c>
      <c r="B86" s="9" t="s">
        <v>196</v>
      </c>
      <c r="C86" s="9" t="s">
        <v>212</v>
      </c>
      <c r="D86" s="9" t="s">
        <v>196</v>
      </c>
      <c r="E86" s="9">
        <v>2591540309</v>
      </c>
      <c r="F86" s="10" t="s">
        <v>159</v>
      </c>
      <c r="G86" s="9" t="s">
        <v>25</v>
      </c>
      <c r="H86" s="9" t="s">
        <v>39</v>
      </c>
      <c r="I86" s="9" t="s">
        <v>12</v>
      </c>
      <c r="J86" s="9">
        <v>190</v>
      </c>
      <c r="K86" s="11">
        <v>3</v>
      </c>
      <c r="L86" s="12">
        <v>87.15</v>
      </c>
      <c r="M86" s="13">
        <v>3</v>
      </c>
      <c r="N86" s="29">
        <f t="shared" si="3"/>
        <v>261.45000000000005</v>
      </c>
    </row>
    <row r="87" spans="1:14" s="4" customFormat="1">
      <c r="A87" s="28">
        <f t="shared" si="4"/>
        <v>84</v>
      </c>
      <c r="B87" s="9" t="s">
        <v>196</v>
      </c>
      <c r="C87" s="9" t="s">
        <v>213</v>
      </c>
      <c r="D87" s="9" t="s">
        <v>196</v>
      </c>
      <c r="E87" s="9">
        <v>2591540308</v>
      </c>
      <c r="F87" s="10" t="s">
        <v>159</v>
      </c>
      <c r="G87" s="9" t="s">
        <v>25</v>
      </c>
      <c r="H87" s="9" t="s">
        <v>39</v>
      </c>
      <c r="I87" s="9" t="s">
        <v>12</v>
      </c>
      <c r="J87" s="9">
        <v>190</v>
      </c>
      <c r="K87" s="11">
        <v>20</v>
      </c>
      <c r="L87" s="12">
        <v>437</v>
      </c>
      <c r="M87" s="13">
        <v>3</v>
      </c>
      <c r="N87" s="29">
        <f t="shared" si="3"/>
        <v>1311</v>
      </c>
    </row>
    <row r="88" spans="1:14" s="4" customFormat="1">
      <c r="A88" s="28">
        <f t="shared" si="4"/>
        <v>85</v>
      </c>
      <c r="B88" s="9" t="s">
        <v>214</v>
      </c>
      <c r="C88" s="9" t="s">
        <v>215</v>
      </c>
      <c r="D88" s="9" t="s">
        <v>196</v>
      </c>
      <c r="E88" s="9">
        <v>2591540299</v>
      </c>
      <c r="F88" s="10" t="s">
        <v>49</v>
      </c>
      <c r="G88" s="9" t="s">
        <v>25</v>
      </c>
      <c r="H88" s="9" t="s">
        <v>65</v>
      </c>
      <c r="I88" s="9" t="s">
        <v>12</v>
      </c>
      <c r="J88" s="9">
        <v>180</v>
      </c>
      <c r="K88" s="11">
        <v>12</v>
      </c>
      <c r="L88" s="12">
        <v>291</v>
      </c>
      <c r="M88" s="13">
        <v>3</v>
      </c>
      <c r="N88" s="29">
        <f t="shared" si="3"/>
        <v>873</v>
      </c>
    </row>
    <row r="89" spans="1:14" s="4" customFormat="1">
      <c r="A89" s="28">
        <f t="shared" si="4"/>
        <v>86</v>
      </c>
      <c r="B89" s="9" t="s">
        <v>214</v>
      </c>
      <c r="C89" s="9" t="s">
        <v>216</v>
      </c>
      <c r="D89" s="9" t="s">
        <v>196</v>
      </c>
      <c r="E89" s="9">
        <v>2591540300</v>
      </c>
      <c r="F89" s="10" t="s">
        <v>66</v>
      </c>
      <c r="G89" s="9" t="s">
        <v>25</v>
      </c>
      <c r="H89" s="9" t="s">
        <v>67</v>
      </c>
      <c r="I89" s="9" t="s">
        <v>63</v>
      </c>
      <c r="J89" s="9">
        <v>125</v>
      </c>
      <c r="K89" s="11">
        <v>1</v>
      </c>
      <c r="L89" s="12">
        <v>14.95</v>
      </c>
      <c r="M89" s="13">
        <v>3</v>
      </c>
      <c r="N89" s="29">
        <f t="shared" si="3"/>
        <v>44.849999999999994</v>
      </c>
    </row>
    <row r="90" spans="1:14" s="4" customFormat="1">
      <c r="A90" s="28">
        <f t="shared" si="4"/>
        <v>87</v>
      </c>
      <c r="B90" s="14" t="s">
        <v>214</v>
      </c>
      <c r="C90" s="14" t="s">
        <v>217</v>
      </c>
      <c r="D90" s="14" t="s">
        <v>196</v>
      </c>
      <c r="E90" s="14">
        <v>2591540293</v>
      </c>
      <c r="F90" s="15" t="s">
        <v>31</v>
      </c>
      <c r="G90" s="14" t="s">
        <v>25</v>
      </c>
      <c r="H90" s="14" t="s">
        <v>71</v>
      </c>
      <c r="I90" s="14" t="s">
        <v>21</v>
      </c>
      <c r="J90" s="14">
        <v>130</v>
      </c>
      <c r="K90" s="16">
        <v>15</v>
      </c>
      <c r="L90" s="17">
        <v>444.75</v>
      </c>
      <c r="M90" s="18">
        <v>3</v>
      </c>
      <c r="N90" s="31">
        <f t="shared" si="3"/>
        <v>1334.25</v>
      </c>
    </row>
    <row r="91" spans="1:14" s="4" customFormat="1" ht="30">
      <c r="A91" s="28">
        <f t="shared" si="4"/>
        <v>88</v>
      </c>
      <c r="B91" s="9" t="s">
        <v>218</v>
      </c>
      <c r="C91" s="9" t="s">
        <v>219</v>
      </c>
      <c r="D91" s="9" t="s">
        <v>196</v>
      </c>
      <c r="E91" s="9">
        <v>2591540303</v>
      </c>
      <c r="F91" s="10" t="s">
        <v>98</v>
      </c>
      <c r="G91" s="9" t="s">
        <v>25</v>
      </c>
      <c r="H91" s="9" t="s">
        <v>16</v>
      </c>
      <c r="I91" s="9" t="s">
        <v>13</v>
      </c>
      <c r="J91" s="9">
        <v>122</v>
      </c>
      <c r="K91" s="11">
        <v>48</v>
      </c>
      <c r="L91" s="12">
        <v>913</v>
      </c>
      <c r="M91" s="13">
        <v>3</v>
      </c>
      <c r="N91" s="29">
        <f t="shared" si="3"/>
        <v>2739</v>
      </c>
    </row>
    <row r="92" spans="1:14" s="4" customFormat="1">
      <c r="A92" s="28">
        <f t="shared" si="4"/>
        <v>89</v>
      </c>
      <c r="B92" s="9" t="s">
        <v>218</v>
      </c>
      <c r="C92" s="9" t="s">
        <v>220</v>
      </c>
      <c r="D92" s="9" t="s">
        <v>196</v>
      </c>
      <c r="E92" s="9">
        <v>2591540301</v>
      </c>
      <c r="F92" s="10" t="s">
        <v>58</v>
      </c>
      <c r="G92" s="9" t="s">
        <v>25</v>
      </c>
      <c r="H92" s="9" t="s">
        <v>59</v>
      </c>
      <c r="I92" s="9" t="s">
        <v>13</v>
      </c>
      <c r="J92" s="9">
        <v>135</v>
      </c>
      <c r="K92" s="11">
        <v>20</v>
      </c>
      <c r="L92" s="12">
        <v>382</v>
      </c>
      <c r="M92" s="13">
        <v>3</v>
      </c>
      <c r="N92" s="29">
        <f t="shared" si="3"/>
        <v>1146</v>
      </c>
    </row>
    <row r="93" spans="1:14" s="4" customFormat="1">
      <c r="A93" s="28">
        <f t="shared" si="4"/>
        <v>90</v>
      </c>
      <c r="B93" s="9" t="s">
        <v>221</v>
      </c>
      <c r="C93" s="9" t="s">
        <v>222</v>
      </c>
      <c r="D93" s="9" t="s">
        <v>196</v>
      </c>
      <c r="E93" s="9">
        <v>2591540304</v>
      </c>
      <c r="F93" s="10" t="s">
        <v>47</v>
      </c>
      <c r="G93" s="9" t="s">
        <v>25</v>
      </c>
      <c r="H93" s="9" t="s">
        <v>10</v>
      </c>
      <c r="I93" s="9" t="s">
        <v>10</v>
      </c>
      <c r="J93" s="9">
        <v>200</v>
      </c>
      <c r="K93" s="11">
        <v>20</v>
      </c>
      <c r="L93" s="12">
        <v>437</v>
      </c>
      <c r="M93" s="13">
        <v>3</v>
      </c>
      <c r="N93" s="29">
        <f t="shared" si="3"/>
        <v>1311</v>
      </c>
    </row>
    <row r="94" spans="1:14" s="4" customFormat="1" ht="15" customHeight="1" thickBot="1">
      <c r="A94" s="51" t="s">
        <v>223</v>
      </c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32">
        <f>ROUND(SUM(N4:N93),0)</f>
        <v>99756</v>
      </c>
    </row>
    <row r="95" spans="1:14" s="40" customFormat="1" ht="15" customHeight="1" thickBot="1">
      <c r="A95" s="41"/>
      <c r="B95" s="42"/>
      <c r="C95" s="42"/>
      <c r="D95" s="42"/>
      <c r="E95" s="42"/>
      <c r="F95" s="43"/>
      <c r="G95" s="42"/>
      <c r="H95" s="42"/>
      <c r="I95" s="42"/>
      <c r="J95" s="42"/>
      <c r="K95" s="44">
        <f>SUM(K4:K93)</f>
        <v>1612</v>
      </c>
      <c r="L95" s="45">
        <f>SUM(L4:L93)</f>
        <v>36916.5</v>
      </c>
      <c r="M95" s="46"/>
      <c r="N95" s="46"/>
    </row>
    <row r="96" spans="1:14" s="3" customFormat="1" ht="30.75" customHeight="1" thickBot="1">
      <c r="A96" s="53" t="s">
        <v>50</v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5"/>
    </row>
    <row r="97" spans="1:18" s="3" customFormat="1" ht="44.25" customHeight="1" thickBot="1">
      <c r="A97" s="49" t="s">
        <v>51</v>
      </c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6"/>
    </row>
    <row r="102" spans="1:18">
      <c r="R102" s="5"/>
    </row>
    <row r="106" spans="1:18">
      <c r="P106" s="6"/>
      <c r="Q106" s="6"/>
    </row>
  </sheetData>
  <mergeCells count="7">
    <mergeCell ref="A1:G1"/>
    <mergeCell ref="A2:G2"/>
    <mergeCell ref="A94:M94"/>
    <mergeCell ref="A96:N96"/>
    <mergeCell ref="A97:N97"/>
    <mergeCell ref="H1:N1"/>
    <mergeCell ref="H2:N2"/>
  </mergeCells>
  <pageMargins left="0.43307086614173229" right="0.19685039370078741" top="0.47244094488188981" bottom="0.55118110236220474" header="0.23622047244094491" footer="0.23622047244094491"/>
  <pageSetup scale="90" orientation="landscape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2024-06-19T09:01:20Z</cp:lastPrinted>
  <dcterms:created xsi:type="dcterms:W3CDTF">2024-01-18T12:49:24Z</dcterms:created>
  <dcterms:modified xsi:type="dcterms:W3CDTF">2024-06-19T09:01:20Z</dcterms:modified>
</cp:coreProperties>
</file>