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Consignment!$G$3:$G$30</definedName>
  </definedNames>
  <calcPr calcId="124519"/>
</workbook>
</file>

<file path=xl/calcChain.xml><?xml version="1.0" encoding="utf-8"?>
<calcChain xmlns="http://schemas.openxmlformats.org/spreadsheetml/2006/main">
  <c r="H27" i="1"/>
  <c r="K24"/>
  <c r="K6"/>
  <c r="K7"/>
  <c r="K8"/>
  <c r="K9"/>
  <c r="K11"/>
  <c r="K13"/>
  <c r="K15"/>
  <c r="K16"/>
  <c r="K17"/>
  <c r="K18"/>
  <c r="K20"/>
  <c r="K21"/>
  <c r="K22"/>
  <c r="K23"/>
  <c r="I14"/>
  <c r="K14" s="1"/>
  <c r="I5"/>
  <c r="K5" s="1"/>
  <c r="I19"/>
  <c r="K19" s="1"/>
  <c r="I12"/>
  <c r="K12" s="1"/>
  <c r="I10"/>
  <c r="K10" s="1"/>
  <c r="I4"/>
  <c r="K4" s="1"/>
</calcChain>
</file>

<file path=xl/sharedStrings.xml><?xml version="1.0" encoding="utf-8"?>
<sst xmlns="http://schemas.openxmlformats.org/spreadsheetml/2006/main" count="137" uniqueCount="64">
  <si>
    <t>04/2/2026</t>
  </si>
  <si>
    <t>2523</t>
  </si>
  <si>
    <t>Big</t>
  </si>
  <si>
    <t>Small</t>
  </si>
  <si>
    <t>06/2/2026</t>
  </si>
  <si>
    <t>2536</t>
  </si>
  <si>
    <t>17/2/2026</t>
  </si>
  <si>
    <t>2631</t>
  </si>
  <si>
    <t>Medium</t>
  </si>
  <si>
    <t>20/2/2026</t>
  </si>
  <si>
    <t>2646</t>
  </si>
  <si>
    <t>19/2/2026</t>
  </si>
  <si>
    <t>2643</t>
  </si>
  <si>
    <t>2640</t>
  </si>
  <si>
    <t>23/2/2026</t>
  </si>
  <si>
    <t>2671</t>
  </si>
  <si>
    <t>2674</t>
  </si>
  <si>
    <t>26/2/2026</t>
  </si>
  <si>
    <t>2686</t>
  </si>
  <si>
    <t>28/2/2026</t>
  </si>
  <si>
    <t>2724</t>
  </si>
  <si>
    <t>219</t>
  </si>
  <si>
    <t>27/2/2026</t>
  </si>
  <si>
    <t>2704</t>
  </si>
  <si>
    <t>DO/15882</t>
  </si>
  <si>
    <t>DO/15988</t>
  </si>
  <si>
    <t>DO/16554</t>
  </si>
  <si>
    <t>DO/16659</t>
  </si>
  <si>
    <t>DO/16692</t>
  </si>
  <si>
    <t>DO/16793</t>
  </si>
  <si>
    <t>DO/16848</t>
  </si>
  <si>
    <t>DO/16853</t>
  </si>
  <si>
    <t>DO/16997</t>
  </si>
  <si>
    <t>DO/17204</t>
  </si>
  <si>
    <t>DO/17220</t>
  </si>
  <si>
    <t>MA/12090</t>
  </si>
  <si>
    <t>BALIPATANA</t>
  </si>
  <si>
    <t>JAJPUR ROAD</t>
  </si>
  <si>
    <t>PATTAMUNDAI</t>
  </si>
  <si>
    <t>BEGUNIA</t>
  </si>
  <si>
    <t>BANKI</t>
  </si>
  <si>
    <t>DHENKANAL</t>
  </si>
  <si>
    <t>NIMAPARA</t>
  </si>
  <si>
    <t>RAJNAGAR</t>
  </si>
  <si>
    <t>CHANDPUR</t>
  </si>
  <si>
    <t>PAPADAHANDI</t>
  </si>
  <si>
    <t>CTC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</si>
  <si>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</si>
  <si>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</si>
  <si>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</si>
  <si>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</si>
  <si>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</si>
  <si>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</si>
  <si>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</si>
  <si>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</si>
  <si>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</si>
  <si>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</si>
  <si>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</si>
  <si>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</si>
  <si>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SUDHA AGENCIES
Address:JHOLASAHI,9861074767
GST No:21ABOPK8905D1ZT
</t>
  </si>
  <si>
    <t>(RUPEES THIRTEEN THOUSAND EIGHT HUNDRED EIGHTY FIVE ONLY)</t>
  </si>
  <si>
    <t>Kindly, verify &amp; confirm within 7 days, else GST will be filed by 20th JAN,2026
GST to be paid by Consignor under Reverse Charge Mechanism(RCM) as per GST.</t>
  </si>
  <si>
    <t>Thanking you for your business.
PRAGATI LOGISTICS</t>
  </si>
  <si>
    <t xml:space="preserve">Bill Date: 28/02/2026
Bill NO : 27578
Total Amount: 10320.00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</si>
</sst>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38100</xdr:rowOff>
    </xdr:from>
    <xdr:to>
      <xdr:col>6</xdr:col>
      <xdr:colOff>247651</xdr:colOff>
      <xdr:row>0</xdr:row>
      <xdr:rowOff>895350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38100"/>
          <a:ext cx="3524250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</row>
        <row r="3">
          <cell r="D3" t="str">
            <v>BANAMALIPUR</v>
          </cell>
          <cell r="E3">
            <v>40</v>
          </cell>
          <cell r="F3">
            <v>30</v>
          </cell>
        </row>
        <row r="4">
          <cell r="D4" t="str">
            <v>KAKATPUR</v>
          </cell>
          <cell r="E4">
            <v>40</v>
          </cell>
          <cell r="F4">
            <v>30</v>
          </cell>
        </row>
        <row r="5">
          <cell r="D5" t="str">
            <v>JEYPORE</v>
          </cell>
          <cell r="E5">
            <v>60</v>
          </cell>
          <cell r="F5">
            <v>50</v>
          </cell>
        </row>
        <row r="6">
          <cell r="D6" t="str">
            <v>DHARMAGARH</v>
          </cell>
          <cell r="E6">
            <v>60</v>
          </cell>
          <cell r="F6">
            <v>50</v>
          </cell>
        </row>
        <row r="7">
          <cell r="D7" t="str">
            <v>CHHATRAPUR</v>
          </cell>
          <cell r="E7">
            <v>60</v>
          </cell>
          <cell r="F7">
            <v>35</v>
          </cell>
        </row>
        <row r="8">
          <cell r="D8" t="str">
            <v>MARKONA</v>
          </cell>
          <cell r="E8">
            <v>40</v>
          </cell>
          <cell r="F8">
            <v>30</v>
          </cell>
        </row>
        <row r="9">
          <cell r="D9" t="str">
            <v>BARAGARH</v>
          </cell>
          <cell r="E9">
            <v>60</v>
          </cell>
          <cell r="F9">
            <v>50</v>
          </cell>
        </row>
        <row r="10">
          <cell r="D10" t="str">
            <v>KENDRAPARA</v>
          </cell>
          <cell r="E10">
            <v>40</v>
          </cell>
          <cell r="F10">
            <v>30</v>
          </cell>
        </row>
        <row r="11">
          <cell r="D11" t="str">
            <v>RAIRANGPUR</v>
          </cell>
          <cell r="E11">
            <v>60</v>
          </cell>
          <cell r="F11">
            <v>50</v>
          </cell>
        </row>
        <row r="12">
          <cell r="D12" t="str">
            <v>JALESWAR</v>
          </cell>
          <cell r="E12">
            <v>60</v>
          </cell>
          <cell r="F12">
            <v>50</v>
          </cell>
        </row>
        <row r="13">
          <cell r="D13" t="str">
            <v>BHUBANESWAR</v>
          </cell>
          <cell r="E13">
            <v>40</v>
          </cell>
          <cell r="F13">
            <v>30</v>
          </cell>
        </row>
        <row r="14">
          <cell r="D14" t="str">
            <v>PURI</v>
          </cell>
          <cell r="E14">
            <v>40</v>
          </cell>
          <cell r="F14">
            <v>30</v>
          </cell>
        </row>
        <row r="15">
          <cell r="D15" t="str">
            <v>BALIPATANA</v>
          </cell>
          <cell r="E15">
            <v>40</v>
          </cell>
          <cell r="F15">
            <v>30</v>
          </cell>
        </row>
        <row r="16">
          <cell r="D16" t="str">
            <v>DELANG</v>
          </cell>
          <cell r="E16">
            <v>40</v>
          </cell>
          <cell r="F16">
            <v>30</v>
          </cell>
        </row>
        <row r="17">
          <cell r="D17" t="str">
            <v>NIMAPARA</v>
          </cell>
          <cell r="E17">
            <v>40</v>
          </cell>
          <cell r="F17">
            <v>30</v>
          </cell>
        </row>
        <row r="18">
          <cell r="D18" t="str">
            <v>DUBURI</v>
          </cell>
          <cell r="E18">
            <v>40</v>
          </cell>
          <cell r="F18">
            <v>30</v>
          </cell>
        </row>
        <row r="19">
          <cell r="D19" t="str">
            <v>BHADRAK</v>
          </cell>
          <cell r="E19">
            <v>40</v>
          </cell>
          <cell r="F19">
            <v>30</v>
          </cell>
        </row>
        <row r="20">
          <cell r="D20" t="str">
            <v>NUAPATNA</v>
          </cell>
          <cell r="E20">
            <v>40</v>
          </cell>
          <cell r="F20">
            <v>30</v>
          </cell>
        </row>
        <row r="21">
          <cell r="D21" t="str">
            <v>PARADEEP</v>
          </cell>
          <cell r="E21">
            <v>40</v>
          </cell>
          <cell r="F21">
            <v>30</v>
          </cell>
        </row>
        <row r="22">
          <cell r="D22" t="str">
            <v>JARKA</v>
          </cell>
          <cell r="E22">
            <v>40</v>
          </cell>
          <cell r="F22">
            <v>30</v>
          </cell>
        </row>
        <row r="23">
          <cell r="D23" t="str">
            <v>NILAGIRI</v>
          </cell>
          <cell r="E23">
            <v>40</v>
          </cell>
          <cell r="F23">
            <v>30</v>
          </cell>
        </row>
        <row r="24">
          <cell r="D24" t="str">
            <v>BERHAMPUR</v>
          </cell>
          <cell r="E24">
            <v>45</v>
          </cell>
          <cell r="F24">
            <v>35</v>
          </cell>
        </row>
        <row r="25">
          <cell r="D25" t="str">
            <v>ROURKELA</v>
          </cell>
          <cell r="E25">
            <v>50</v>
          </cell>
          <cell r="F25">
            <v>40</v>
          </cell>
        </row>
        <row r="26">
          <cell r="D26" t="str">
            <v>BUGUDA</v>
          </cell>
          <cell r="E26">
            <v>50</v>
          </cell>
          <cell r="F26">
            <v>40</v>
          </cell>
        </row>
        <row r="27">
          <cell r="D27" t="str">
            <v>BARIPADA</v>
          </cell>
          <cell r="E27">
            <v>60</v>
          </cell>
          <cell r="F27">
            <v>50</v>
          </cell>
        </row>
        <row r="28">
          <cell r="D28" t="str">
            <v>JHARSUGUDA</v>
          </cell>
          <cell r="E28">
            <v>60</v>
          </cell>
          <cell r="F28">
            <v>50</v>
          </cell>
        </row>
        <row r="29">
          <cell r="D29" t="str">
            <v>BALASORE</v>
          </cell>
          <cell r="E29">
            <v>40</v>
          </cell>
          <cell r="F29">
            <v>30</v>
          </cell>
        </row>
        <row r="30">
          <cell r="D30" t="str">
            <v>SORO</v>
          </cell>
          <cell r="E30">
            <v>40</v>
          </cell>
          <cell r="F30">
            <v>30</v>
          </cell>
        </row>
        <row r="31">
          <cell r="D31" t="str">
            <v>KONARK</v>
          </cell>
          <cell r="E31">
            <v>40</v>
          </cell>
          <cell r="F31">
            <v>30</v>
          </cell>
        </row>
        <row r="32">
          <cell r="D32" t="str">
            <v>ADASPUR</v>
          </cell>
          <cell r="E32">
            <v>40</v>
          </cell>
          <cell r="F32">
            <v>30</v>
          </cell>
        </row>
        <row r="33">
          <cell r="D33" t="str">
            <v>BOLANGIR</v>
          </cell>
          <cell r="E33">
            <v>50</v>
          </cell>
          <cell r="F33">
            <v>40</v>
          </cell>
        </row>
        <row r="34">
          <cell r="D34" t="str">
            <v>BALUGAON</v>
          </cell>
          <cell r="E34">
            <v>40</v>
          </cell>
          <cell r="F34">
            <v>30</v>
          </cell>
        </row>
        <row r="35">
          <cell r="D35" t="str">
            <v>CHAKAPADA</v>
          </cell>
          <cell r="E35">
            <v>40</v>
          </cell>
          <cell r="F35">
            <v>30</v>
          </cell>
        </row>
        <row r="36">
          <cell r="D36" t="str">
            <v>BARBIL</v>
          </cell>
          <cell r="E36">
            <v>50</v>
          </cell>
          <cell r="F36">
            <v>40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</row>
        <row r="38">
          <cell r="D38" t="str">
            <v>KHURDA</v>
          </cell>
          <cell r="E38">
            <v>40</v>
          </cell>
          <cell r="F38">
            <v>30</v>
          </cell>
        </row>
        <row r="39">
          <cell r="D39" t="str">
            <v>SALIPUR</v>
          </cell>
          <cell r="E39">
            <v>40</v>
          </cell>
          <cell r="F39">
            <v>30</v>
          </cell>
        </row>
        <row r="40">
          <cell r="D40" t="str">
            <v>BEGUNIA</v>
          </cell>
          <cell r="E40">
            <v>40</v>
          </cell>
          <cell r="F40">
            <v>30</v>
          </cell>
        </row>
        <row r="41">
          <cell r="D41" t="str">
            <v>BAISINGA</v>
          </cell>
          <cell r="E41">
            <v>50</v>
          </cell>
          <cell r="F41">
            <v>40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</row>
        <row r="43">
          <cell r="D43" t="str">
            <v>NAYAGARH</v>
          </cell>
          <cell r="E43">
            <v>40</v>
          </cell>
          <cell r="F43">
            <v>30</v>
          </cell>
        </row>
        <row r="44">
          <cell r="D44" t="str">
            <v>NIRAKARPUR</v>
          </cell>
          <cell r="E44">
            <v>40</v>
          </cell>
          <cell r="F44">
            <v>30</v>
          </cell>
        </row>
        <row r="45">
          <cell r="D45" t="str">
            <v>BALIKUDA</v>
          </cell>
          <cell r="E45">
            <v>50</v>
          </cell>
          <cell r="F45">
            <v>35</v>
          </cell>
        </row>
        <row r="46">
          <cell r="D46" t="str">
            <v>PRAGATI</v>
          </cell>
        </row>
        <row r="47">
          <cell r="D47" t="str">
            <v>KOURAMUNDA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S11" sqref="S11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8.42578125" bestFit="1" customWidth="1"/>
    <col min="8" max="8" width="5.42578125" bestFit="1" customWidth="1"/>
    <col min="9" max="10" width="7.7109375" customWidth="1"/>
  </cols>
  <sheetData>
    <row r="1" spans="1:11" s="1" customFormat="1" ht="75" customHeight="1">
      <c r="A1" s="8"/>
      <c r="B1" s="8"/>
      <c r="C1" s="8"/>
      <c r="D1" s="8"/>
      <c r="E1" s="8"/>
      <c r="F1" s="8"/>
      <c r="G1" s="8"/>
      <c r="H1" s="9" t="s">
        <v>58</v>
      </c>
      <c r="I1" s="10"/>
      <c r="J1" s="10"/>
      <c r="K1" s="11"/>
    </row>
    <row r="2" spans="1:11" s="1" customFormat="1" ht="63" customHeight="1">
      <c r="A2" s="12" t="s">
        <v>59</v>
      </c>
      <c r="B2" s="13"/>
      <c r="C2" s="13"/>
      <c r="D2" s="13"/>
      <c r="E2" s="13"/>
      <c r="F2" s="13"/>
      <c r="G2" s="14"/>
      <c r="H2" s="15" t="s">
        <v>63</v>
      </c>
      <c r="I2" s="16"/>
      <c r="J2" s="16"/>
      <c r="K2" s="17"/>
    </row>
    <row r="3" spans="1:11" s="6" customFormat="1">
      <c r="A3" s="5" t="s">
        <v>47</v>
      </c>
      <c r="B3" s="5" t="s">
        <v>48</v>
      </c>
      <c r="C3" s="5" t="s">
        <v>49</v>
      </c>
      <c r="D3" s="5" t="s">
        <v>50</v>
      </c>
      <c r="E3" s="5" t="s">
        <v>51</v>
      </c>
      <c r="F3" s="5" t="s">
        <v>52</v>
      </c>
      <c r="G3" s="5" t="s">
        <v>53</v>
      </c>
      <c r="H3" s="5" t="s">
        <v>54</v>
      </c>
      <c r="I3" s="5" t="s">
        <v>55</v>
      </c>
      <c r="J3" s="5" t="s">
        <v>56</v>
      </c>
      <c r="K3" s="5" t="s">
        <v>57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4" t="s">
        <v>46</v>
      </c>
      <c r="F4" s="2" t="s">
        <v>36</v>
      </c>
      <c r="G4" s="2" t="s">
        <v>2</v>
      </c>
      <c r="H4" s="2">
        <v>10</v>
      </c>
      <c r="I4" s="7">
        <f>VLOOKUP(F4,[1]data!$D$2:$E$47,2,FALSE)</f>
        <v>40</v>
      </c>
      <c r="J4" s="7"/>
      <c r="K4" s="7">
        <f>H4*I4+J4</f>
        <v>400</v>
      </c>
    </row>
    <row r="5" spans="1:11">
      <c r="A5" s="2">
        <v>2</v>
      </c>
      <c r="B5" s="2" t="s">
        <v>0</v>
      </c>
      <c r="C5" s="2" t="s">
        <v>24</v>
      </c>
      <c r="D5" s="2" t="s">
        <v>1</v>
      </c>
      <c r="E5" s="4" t="s">
        <v>46</v>
      </c>
      <c r="F5" s="2" t="s">
        <v>36</v>
      </c>
      <c r="G5" s="2" t="s">
        <v>3</v>
      </c>
      <c r="H5" s="2">
        <v>10</v>
      </c>
      <c r="I5" s="7">
        <f>VLOOKUP(F5,[1]data!$D$2:$F$47,3,FALSE)</f>
        <v>30</v>
      </c>
      <c r="J5" s="7">
        <v>40</v>
      </c>
      <c r="K5" s="7">
        <f t="shared" ref="K5:K23" si="0">H5*I5+J5</f>
        <v>340</v>
      </c>
    </row>
    <row r="6" spans="1:11">
      <c r="A6" s="2">
        <v>3</v>
      </c>
      <c r="B6" s="2" t="s">
        <v>4</v>
      </c>
      <c r="C6" s="2" t="s">
        <v>25</v>
      </c>
      <c r="D6" s="2" t="s">
        <v>5</v>
      </c>
      <c r="E6" s="4" t="s">
        <v>46</v>
      </c>
      <c r="F6" s="2" t="s">
        <v>37</v>
      </c>
      <c r="G6" s="2" t="s">
        <v>2</v>
      </c>
      <c r="H6" s="2">
        <v>18</v>
      </c>
      <c r="I6" s="7">
        <v>40</v>
      </c>
      <c r="J6" s="7"/>
      <c r="K6" s="7">
        <f t="shared" si="0"/>
        <v>720</v>
      </c>
    </row>
    <row r="7" spans="1:11">
      <c r="A7" s="2">
        <v>4</v>
      </c>
      <c r="B7" s="2" t="s">
        <v>4</v>
      </c>
      <c r="C7" s="2" t="s">
        <v>25</v>
      </c>
      <c r="D7" s="2" t="s">
        <v>5</v>
      </c>
      <c r="E7" s="4" t="s">
        <v>46</v>
      </c>
      <c r="F7" s="2" t="s">
        <v>37</v>
      </c>
      <c r="G7" s="2" t="s">
        <v>3</v>
      </c>
      <c r="H7" s="2">
        <v>3</v>
      </c>
      <c r="I7" s="7">
        <v>30</v>
      </c>
      <c r="J7" s="7">
        <v>40</v>
      </c>
      <c r="K7" s="7">
        <f t="shared" si="0"/>
        <v>130</v>
      </c>
    </row>
    <row r="8" spans="1:11">
      <c r="A8" s="2">
        <v>5</v>
      </c>
      <c r="B8" s="2" t="s">
        <v>6</v>
      </c>
      <c r="C8" s="2" t="s">
        <v>26</v>
      </c>
      <c r="D8" s="2" t="s">
        <v>7</v>
      </c>
      <c r="E8" s="4" t="s">
        <v>46</v>
      </c>
      <c r="F8" s="2" t="s">
        <v>38</v>
      </c>
      <c r="G8" s="2" t="s">
        <v>2</v>
      </c>
      <c r="H8" s="2">
        <v>13</v>
      </c>
      <c r="I8" s="7">
        <v>40</v>
      </c>
      <c r="J8" s="7"/>
      <c r="K8" s="7">
        <f t="shared" si="0"/>
        <v>520</v>
      </c>
    </row>
    <row r="9" spans="1:11">
      <c r="A9" s="2">
        <v>6</v>
      </c>
      <c r="B9" s="2" t="s">
        <v>6</v>
      </c>
      <c r="C9" s="2" t="s">
        <v>26</v>
      </c>
      <c r="D9" s="2" t="s">
        <v>7</v>
      </c>
      <c r="E9" s="4" t="s">
        <v>46</v>
      </c>
      <c r="F9" s="2" t="s">
        <v>38</v>
      </c>
      <c r="G9" s="2" t="s">
        <v>8</v>
      </c>
      <c r="H9" s="2">
        <v>3</v>
      </c>
      <c r="I9" s="7">
        <v>35</v>
      </c>
      <c r="J9" s="7">
        <v>40</v>
      </c>
      <c r="K9" s="7">
        <f t="shared" si="0"/>
        <v>145</v>
      </c>
    </row>
    <row r="10" spans="1:11">
      <c r="A10" s="2">
        <v>7</v>
      </c>
      <c r="B10" s="2" t="s">
        <v>11</v>
      </c>
      <c r="C10" s="2" t="s">
        <v>29</v>
      </c>
      <c r="D10" s="2" t="s">
        <v>13</v>
      </c>
      <c r="E10" s="4" t="s">
        <v>46</v>
      </c>
      <c r="F10" s="2" t="s">
        <v>36</v>
      </c>
      <c r="G10" s="2" t="s">
        <v>2</v>
      </c>
      <c r="H10" s="2">
        <v>3</v>
      </c>
      <c r="I10" s="7">
        <f>VLOOKUP(F10,[1]data!$D$2:$E$47,2,FALSE)</f>
        <v>40</v>
      </c>
      <c r="J10" s="7"/>
      <c r="K10" s="7">
        <f t="shared" si="0"/>
        <v>120</v>
      </c>
    </row>
    <row r="11" spans="1:11">
      <c r="A11" s="2">
        <v>8</v>
      </c>
      <c r="B11" s="2" t="s">
        <v>11</v>
      </c>
      <c r="C11" s="2" t="s">
        <v>29</v>
      </c>
      <c r="D11" s="2" t="s">
        <v>13</v>
      </c>
      <c r="E11" s="4" t="s">
        <v>46</v>
      </c>
      <c r="F11" s="2" t="s">
        <v>36</v>
      </c>
      <c r="G11" s="2" t="s">
        <v>8</v>
      </c>
      <c r="H11" s="2">
        <v>7</v>
      </c>
      <c r="I11" s="7">
        <v>35</v>
      </c>
      <c r="J11" s="7">
        <v>40</v>
      </c>
      <c r="K11" s="7">
        <f t="shared" si="0"/>
        <v>285</v>
      </c>
    </row>
    <row r="12" spans="1:11">
      <c r="A12" s="2">
        <v>9</v>
      </c>
      <c r="B12" s="2" t="s">
        <v>9</v>
      </c>
      <c r="C12" s="2" t="s">
        <v>27</v>
      </c>
      <c r="D12" s="2" t="s">
        <v>10</v>
      </c>
      <c r="E12" s="4" t="s">
        <v>46</v>
      </c>
      <c r="F12" s="2" t="s">
        <v>39</v>
      </c>
      <c r="G12" s="2" t="s">
        <v>2</v>
      </c>
      <c r="H12" s="2">
        <v>2</v>
      </c>
      <c r="I12" s="7">
        <f>VLOOKUP(F12,[1]data!$D$2:$E$47,2,FALSE)</f>
        <v>40</v>
      </c>
      <c r="J12" s="7"/>
      <c r="K12" s="7">
        <f t="shared" si="0"/>
        <v>80</v>
      </c>
    </row>
    <row r="13" spans="1:11">
      <c r="A13" s="2">
        <v>10</v>
      </c>
      <c r="B13" s="2" t="s">
        <v>9</v>
      </c>
      <c r="C13" s="2" t="s">
        <v>27</v>
      </c>
      <c r="D13" s="2" t="s">
        <v>10</v>
      </c>
      <c r="E13" s="4" t="s">
        <v>46</v>
      </c>
      <c r="F13" s="2" t="s">
        <v>39</v>
      </c>
      <c r="G13" s="2" t="s">
        <v>8</v>
      </c>
      <c r="H13" s="2">
        <v>8</v>
      </c>
      <c r="I13" s="7">
        <v>35</v>
      </c>
      <c r="J13" s="7"/>
      <c r="K13" s="7">
        <f t="shared" si="0"/>
        <v>280</v>
      </c>
    </row>
    <row r="14" spans="1:11">
      <c r="A14" s="2">
        <v>11</v>
      </c>
      <c r="B14" s="2" t="s">
        <v>9</v>
      </c>
      <c r="C14" s="2" t="s">
        <v>27</v>
      </c>
      <c r="D14" s="2" t="s">
        <v>10</v>
      </c>
      <c r="E14" s="4" t="s">
        <v>46</v>
      </c>
      <c r="F14" s="2" t="s">
        <v>39</v>
      </c>
      <c r="G14" s="2" t="s">
        <v>3</v>
      </c>
      <c r="H14" s="2">
        <v>2</v>
      </c>
      <c r="I14" s="7">
        <f>VLOOKUP(F14,[1]data!$D$2:$F$47,3,FALSE)</f>
        <v>30</v>
      </c>
      <c r="J14" s="7">
        <v>40</v>
      </c>
      <c r="K14" s="7">
        <f t="shared" si="0"/>
        <v>100</v>
      </c>
    </row>
    <row r="15" spans="1:11">
      <c r="A15" s="2">
        <v>12</v>
      </c>
      <c r="B15" s="2" t="s">
        <v>9</v>
      </c>
      <c r="C15" s="2" t="s">
        <v>28</v>
      </c>
      <c r="D15" s="2" t="s">
        <v>12</v>
      </c>
      <c r="E15" s="4" t="s">
        <v>46</v>
      </c>
      <c r="F15" s="2" t="s">
        <v>40</v>
      </c>
      <c r="G15" s="2" t="s">
        <v>8</v>
      </c>
      <c r="H15" s="2">
        <v>4</v>
      </c>
      <c r="I15" s="7">
        <v>35</v>
      </c>
      <c r="J15" s="7">
        <v>40</v>
      </c>
      <c r="K15" s="7">
        <f t="shared" si="0"/>
        <v>180</v>
      </c>
    </row>
    <row r="16" spans="1:11">
      <c r="A16" s="2">
        <v>13</v>
      </c>
      <c r="B16" s="2" t="s">
        <v>14</v>
      </c>
      <c r="C16" s="2" t="s">
        <v>30</v>
      </c>
      <c r="D16" s="2" t="s">
        <v>15</v>
      </c>
      <c r="E16" s="4" t="s">
        <v>46</v>
      </c>
      <c r="F16" s="2" t="s">
        <v>37</v>
      </c>
      <c r="G16" s="2" t="s">
        <v>2</v>
      </c>
      <c r="H16" s="2">
        <v>10</v>
      </c>
      <c r="I16" s="7">
        <v>40</v>
      </c>
      <c r="J16" s="7"/>
      <c r="K16" s="7">
        <f t="shared" si="0"/>
        <v>400</v>
      </c>
    </row>
    <row r="17" spans="1:11">
      <c r="A17" s="2">
        <v>14</v>
      </c>
      <c r="B17" s="2" t="s">
        <v>14</v>
      </c>
      <c r="C17" s="2" t="s">
        <v>30</v>
      </c>
      <c r="D17" s="2" t="s">
        <v>15</v>
      </c>
      <c r="E17" s="4" t="s">
        <v>46</v>
      </c>
      <c r="F17" s="2" t="s">
        <v>37</v>
      </c>
      <c r="G17" s="2" t="s">
        <v>3</v>
      </c>
      <c r="H17" s="2">
        <v>5</v>
      </c>
      <c r="I17" s="7">
        <v>30</v>
      </c>
      <c r="J17" s="7">
        <v>40</v>
      </c>
      <c r="K17" s="7">
        <f t="shared" si="0"/>
        <v>190</v>
      </c>
    </row>
    <row r="18" spans="1:11">
      <c r="A18" s="2">
        <v>15</v>
      </c>
      <c r="B18" s="2" t="s">
        <v>14</v>
      </c>
      <c r="C18" s="2" t="s">
        <v>31</v>
      </c>
      <c r="D18" s="2" t="s">
        <v>16</v>
      </c>
      <c r="E18" s="4" t="s">
        <v>46</v>
      </c>
      <c r="F18" s="2" t="s">
        <v>41</v>
      </c>
      <c r="G18" s="2" t="s">
        <v>8</v>
      </c>
      <c r="H18" s="2">
        <v>8</v>
      </c>
      <c r="I18" s="7">
        <v>35</v>
      </c>
      <c r="J18" s="7">
        <v>40</v>
      </c>
      <c r="K18" s="7">
        <f t="shared" si="0"/>
        <v>320</v>
      </c>
    </row>
    <row r="19" spans="1:11">
      <c r="A19" s="2">
        <v>16</v>
      </c>
      <c r="B19" s="2" t="s">
        <v>17</v>
      </c>
      <c r="C19" s="2" t="s">
        <v>32</v>
      </c>
      <c r="D19" s="2" t="s">
        <v>18</v>
      </c>
      <c r="E19" s="4" t="s">
        <v>46</v>
      </c>
      <c r="F19" s="2" t="s">
        <v>42</v>
      </c>
      <c r="G19" s="2" t="s">
        <v>2</v>
      </c>
      <c r="H19" s="2">
        <v>4</v>
      </c>
      <c r="I19" s="7">
        <f>VLOOKUP(F19,[1]data!$D$2:$E$47,2,FALSE)</f>
        <v>40</v>
      </c>
      <c r="J19" s="7">
        <v>40</v>
      </c>
      <c r="K19" s="7">
        <f t="shared" si="0"/>
        <v>200</v>
      </c>
    </row>
    <row r="20" spans="1:11">
      <c r="A20" s="2">
        <v>17</v>
      </c>
      <c r="B20" s="2" t="s">
        <v>22</v>
      </c>
      <c r="C20" s="2" t="s">
        <v>35</v>
      </c>
      <c r="D20" s="2" t="s">
        <v>23</v>
      </c>
      <c r="E20" s="4" t="s">
        <v>46</v>
      </c>
      <c r="F20" s="2" t="s">
        <v>45</v>
      </c>
      <c r="G20" s="2" t="s">
        <v>2</v>
      </c>
      <c r="H20" s="2">
        <v>108</v>
      </c>
      <c r="I20" s="7">
        <v>50</v>
      </c>
      <c r="J20" s="7">
        <v>40</v>
      </c>
      <c r="K20" s="7">
        <f t="shared" si="0"/>
        <v>5440</v>
      </c>
    </row>
    <row r="21" spans="1:11">
      <c r="A21" s="2">
        <v>18</v>
      </c>
      <c r="B21" s="2" t="s">
        <v>19</v>
      </c>
      <c r="C21" s="2" t="s">
        <v>33</v>
      </c>
      <c r="D21" s="2" t="s">
        <v>20</v>
      </c>
      <c r="E21" s="4" t="s">
        <v>46</v>
      </c>
      <c r="F21" s="2" t="s">
        <v>43</v>
      </c>
      <c r="G21" s="2" t="s">
        <v>2</v>
      </c>
      <c r="H21" s="2">
        <v>3</v>
      </c>
      <c r="I21" s="7">
        <v>40</v>
      </c>
      <c r="J21" s="7"/>
      <c r="K21" s="7">
        <f t="shared" si="0"/>
        <v>120</v>
      </c>
    </row>
    <row r="22" spans="1:11">
      <c r="A22" s="2">
        <v>19</v>
      </c>
      <c r="B22" s="2" t="s">
        <v>19</v>
      </c>
      <c r="C22" s="2" t="s">
        <v>33</v>
      </c>
      <c r="D22" s="2" t="s">
        <v>20</v>
      </c>
      <c r="E22" s="4" t="s">
        <v>46</v>
      </c>
      <c r="F22" s="2" t="s">
        <v>43</v>
      </c>
      <c r="G22" s="2" t="s">
        <v>3</v>
      </c>
      <c r="H22" s="2">
        <v>6</v>
      </c>
      <c r="I22" s="7">
        <v>30</v>
      </c>
      <c r="J22" s="7">
        <v>40</v>
      </c>
      <c r="K22" s="7">
        <f t="shared" si="0"/>
        <v>220</v>
      </c>
    </row>
    <row r="23" spans="1:11">
      <c r="A23" s="2">
        <v>20</v>
      </c>
      <c r="B23" s="2" t="s">
        <v>19</v>
      </c>
      <c r="C23" s="2" t="s">
        <v>34</v>
      </c>
      <c r="D23" s="2" t="s">
        <v>21</v>
      </c>
      <c r="E23" s="4" t="s">
        <v>46</v>
      </c>
      <c r="F23" s="2" t="s">
        <v>44</v>
      </c>
      <c r="G23" s="2" t="s">
        <v>3</v>
      </c>
      <c r="H23" s="2">
        <v>3</v>
      </c>
      <c r="I23" s="7">
        <v>30</v>
      </c>
      <c r="J23" s="7">
        <v>40</v>
      </c>
      <c r="K23" s="7">
        <f t="shared" si="0"/>
        <v>130</v>
      </c>
    </row>
    <row r="24" spans="1:11" s="23" customFormat="1">
      <c r="A24" s="18" t="s">
        <v>60</v>
      </c>
      <c r="B24" s="19"/>
      <c r="C24" s="19"/>
      <c r="D24" s="19"/>
      <c r="E24" s="19"/>
      <c r="F24" s="19"/>
      <c r="G24" s="19"/>
      <c r="H24" s="19"/>
      <c r="I24" s="20"/>
      <c r="J24" s="21"/>
      <c r="K24" s="22">
        <f>SUM(K4:K23)</f>
        <v>10320</v>
      </c>
    </row>
    <row r="25" spans="1:11" s="23" customFormat="1" ht="30" customHeight="1">
      <c r="A25" s="3" t="s">
        <v>61</v>
      </c>
      <c r="B25" s="3"/>
      <c r="C25" s="3"/>
      <c r="D25" s="3"/>
      <c r="E25" s="3"/>
      <c r="F25" s="3"/>
      <c r="G25" s="3"/>
      <c r="H25" s="3"/>
      <c r="I25" s="24"/>
      <c r="J25" s="24"/>
      <c r="K25" s="24"/>
    </row>
    <row r="26" spans="1:11" s="23" customFormat="1" ht="30" customHeight="1">
      <c r="A26" s="3" t="s">
        <v>62</v>
      </c>
      <c r="B26" s="3"/>
      <c r="C26" s="3"/>
      <c r="D26" s="3"/>
      <c r="E26" s="3"/>
      <c r="F26" s="3"/>
      <c r="G26" s="3"/>
      <c r="H26" s="3"/>
      <c r="I26" s="24"/>
      <c r="J26" s="24"/>
      <c r="K26" s="24"/>
    </row>
    <row r="27" spans="1:11">
      <c r="H27" s="25">
        <f>SUM(H4:H23)</f>
        <v>230</v>
      </c>
    </row>
  </sheetData>
  <sortState ref="B2:H21">
    <sortCondition ref="B2"/>
  </sortState>
  <mergeCells count="7">
    <mergeCell ref="A24:J24"/>
    <mergeCell ref="A25:K25"/>
    <mergeCell ref="A26:K26"/>
    <mergeCell ref="A1:G1"/>
    <mergeCell ref="H1:K1"/>
    <mergeCell ref="A2:G2"/>
    <mergeCell ref="H2:K2"/>
  </mergeCells>
  <conditionalFormatting sqref="C1:C2">
    <cfRule type="duplicateValues" dxfId="2" priority="2"/>
  </conditionalFormatting>
  <conditionalFormatting sqref="C24:C2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2026-03-06T10:39:03Z</dcterms:created>
  <dcterms:modified xsi:type="dcterms:W3CDTF">2026-03-06T10:39:04Z</dcterms:modified>
</cp:coreProperties>
</file>