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4" i="1"/>
  <c r="G27"/>
  <c r="J10"/>
  <c r="J14"/>
  <c r="J18"/>
  <c r="J22"/>
  <c r="H5"/>
  <c r="J5" s="1"/>
  <c r="H6"/>
  <c r="J6" s="1"/>
  <c r="H7"/>
  <c r="J7" s="1"/>
  <c r="H8"/>
  <c r="J8" s="1"/>
  <c r="H9"/>
  <c r="J9" s="1"/>
  <c r="H10"/>
  <c r="H11"/>
  <c r="J11" s="1"/>
  <c r="H12"/>
  <c r="J12" s="1"/>
  <c r="H13"/>
  <c r="J13" s="1"/>
  <c r="H14"/>
  <c r="H15"/>
  <c r="J15" s="1"/>
  <c r="H16"/>
  <c r="J16" s="1"/>
  <c r="H17"/>
  <c r="J17" s="1"/>
  <c r="H18"/>
  <c r="H19"/>
  <c r="J19" s="1"/>
  <c r="H20"/>
  <c r="J20" s="1"/>
  <c r="H21"/>
  <c r="J21" s="1"/>
  <c r="H22"/>
  <c r="H23"/>
  <c r="J23" s="1"/>
  <c r="H4"/>
  <c r="J4" s="1"/>
</calcChain>
</file>

<file path=xl/sharedStrings.xml><?xml version="1.0" encoding="utf-8"?>
<sst xmlns="http://schemas.openxmlformats.org/spreadsheetml/2006/main" count="116" uniqueCount="75">
  <si>
    <t>01/4/2026</t>
  </si>
  <si>
    <t>1890</t>
  </si>
  <si>
    <t>1958</t>
  </si>
  <si>
    <t>1924</t>
  </si>
  <si>
    <t>1955</t>
  </si>
  <si>
    <t>02/4/2026</t>
  </si>
  <si>
    <t>1895</t>
  </si>
  <si>
    <t>1960</t>
  </si>
  <si>
    <t>14/4/2026</t>
  </si>
  <si>
    <t>15</t>
  </si>
  <si>
    <t>13</t>
  </si>
  <si>
    <t>20/4/2026</t>
  </si>
  <si>
    <t>0027</t>
  </si>
  <si>
    <t>22/4/2026</t>
  </si>
  <si>
    <t>0037</t>
  </si>
  <si>
    <t>51</t>
  </si>
  <si>
    <t>0046</t>
  </si>
  <si>
    <t>0054</t>
  </si>
  <si>
    <t>23/4/2026</t>
  </si>
  <si>
    <t>0048</t>
  </si>
  <si>
    <t>25/4/2026</t>
  </si>
  <si>
    <t>49</t>
  </si>
  <si>
    <t>24/4/2026</t>
  </si>
  <si>
    <t>62</t>
  </si>
  <si>
    <t>29/4/2026</t>
  </si>
  <si>
    <t>87</t>
  </si>
  <si>
    <t>30/4/2026</t>
  </si>
  <si>
    <t>98</t>
  </si>
  <si>
    <t>0091</t>
  </si>
  <si>
    <t>ROURKELA</t>
  </si>
  <si>
    <t>KEONJHAR</t>
  </si>
  <si>
    <t>JHARSUGUDA</t>
  </si>
  <si>
    <t>JEYPORE</t>
  </si>
  <si>
    <t>BALASORE</t>
  </si>
  <si>
    <t>KENDRAPARA</t>
  </si>
  <si>
    <t>JATNI</t>
  </si>
  <si>
    <t>BHADRAK</t>
  </si>
  <si>
    <t>BARIPADA</t>
  </si>
  <si>
    <t>JAA/00003</t>
  </si>
  <si>
    <t>JAA/00007</t>
  </si>
  <si>
    <t>JAA/00008</t>
  </si>
  <si>
    <t>JAA/00009</t>
  </si>
  <si>
    <t>JAA/00017</t>
  </si>
  <si>
    <t>JAA/00024</t>
  </si>
  <si>
    <t>JAA/00133</t>
  </si>
  <si>
    <t>JAA/00134</t>
  </si>
  <si>
    <t>JAA/00159</t>
  </si>
  <si>
    <t>JAA/00185</t>
  </si>
  <si>
    <t>JAA/00202</t>
  </si>
  <si>
    <t>JAA/00203</t>
  </si>
  <si>
    <t>JAA/00204</t>
  </si>
  <si>
    <t>JAA/00212</t>
  </si>
  <si>
    <t>JAA/00215</t>
  </si>
  <si>
    <t>JAA/00226</t>
  </si>
  <si>
    <t>JAA/00243</t>
  </si>
  <si>
    <t>JAA/00263</t>
  </si>
  <si>
    <t>JAA/00265</t>
  </si>
  <si>
    <t>JAA/00286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</si>
  <si>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</si>
  <si>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</si>
  <si>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</si>
  <si>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</si>
  <si>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</si>
  <si>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</si>
  <si>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</si>
  <si>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</si>
  <si>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</si>
  <si>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 xml:space="preserve">LR CH 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</si>
  <si>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</si>
  <si>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</si>
  <si>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</si>
  <si>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Thanking you for your business.
ATC LOGISTICS</t>
  </si>
  <si>
    <t>(RUPEES TWENTY FOUR THOUSAND SEVEN HUNDRED FOURTEEN ONLY)</t>
  </si>
  <si>
    <t>Kindly, verify &amp; confirm within 7 days, else GST will be filed by 20th MAY,2026
GST to be paid by Consignor under Reverse Charge Mechanism(RCM) as per GST.</t>
  </si>
  <si>
    <t>Bill Date: 30/04/2026
Bill NO : 343
Total Amount : 24714.00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</si>
</sst>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6861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B45"/>
          <cell r="C45">
            <v>45</v>
          </cell>
        </row>
        <row r="46">
          <cell r="A46" t="str">
            <v>KORAPUT</v>
          </cell>
          <cell r="B46"/>
          <cell r="C46">
            <v>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7.5703125" customWidth="1"/>
    <col min="9" max="9" width="7" customWidth="1"/>
    <col min="10" max="10" width="10.5703125" customWidth="1"/>
  </cols>
  <sheetData>
    <row r="1" spans="1:10" s="1" customFormat="1" ht="90" customHeight="1">
      <c r="A1" s="9"/>
      <c r="B1" s="10"/>
      <c r="C1" s="10"/>
      <c r="D1" s="10"/>
      <c r="E1" s="10"/>
      <c r="F1" s="10"/>
      <c r="G1" s="11"/>
      <c r="H1" s="12" t="s">
        <v>69</v>
      </c>
      <c r="I1" s="13"/>
      <c r="J1" s="13"/>
    </row>
    <row r="2" spans="1:10" s="1" customFormat="1" ht="65.25" customHeight="1">
      <c r="A2" s="14" t="s">
        <v>70</v>
      </c>
      <c r="B2" s="15"/>
      <c r="C2" s="15"/>
      <c r="D2" s="15"/>
      <c r="E2" s="15"/>
      <c r="F2" s="15"/>
      <c r="G2" s="16"/>
      <c r="H2" s="17" t="s">
        <v>74</v>
      </c>
      <c r="I2" s="18"/>
      <c r="J2" s="18"/>
    </row>
    <row r="3" spans="1:10" s="2" customFormat="1">
      <c r="A3" s="7" t="s">
        <v>59</v>
      </c>
      <c r="B3" s="7" t="s">
        <v>60</v>
      </c>
      <c r="C3" s="7" t="s">
        <v>61</v>
      </c>
      <c r="D3" s="7" t="s">
        <v>62</v>
      </c>
      <c r="E3" s="7" t="s">
        <v>63</v>
      </c>
      <c r="F3" s="7" t="s">
        <v>64</v>
      </c>
      <c r="G3" s="7" t="s">
        <v>65</v>
      </c>
      <c r="H3" s="7" t="s">
        <v>66</v>
      </c>
      <c r="I3" s="7" t="s">
        <v>67</v>
      </c>
      <c r="J3" s="7" t="s">
        <v>68</v>
      </c>
    </row>
    <row r="4" spans="1:10">
      <c r="A4" s="4">
        <v>1</v>
      </c>
      <c r="B4" s="4" t="s">
        <v>0</v>
      </c>
      <c r="C4" s="4" t="s">
        <v>38</v>
      </c>
      <c r="D4" s="4" t="s">
        <v>1</v>
      </c>
      <c r="E4" s="6" t="s">
        <v>58</v>
      </c>
      <c r="F4" s="4" t="s">
        <v>29</v>
      </c>
      <c r="G4" s="4">
        <v>14</v>
      </c>
      <c r="H4" s="8">
        <f>VLOOKUP(F4,[1]Sheet1!$A$2:$C$46,3,FALSE)</f>
        <v>27</v>
      </c>
      <c r="I4" s="8">
        <v>25</v>
      </c>
      <c r="J4" s="8">
        <f>G4*H4+I4</f>
        <v>403</v>
      </c>
    </row>
    <row r="5" spans="1:10">
      <c r="A5" s="4">
        <v>2</v>
      </c>
      <c r="B5" s="4" t="s">
        <v>0</v>
      </c>
      <c r="C5" s="4" t="s">
        <v>39</v>
      </c>
      <c r="D5" s="4" t="s">
        <v>2</v>
      </c>
      <c r="E5" s="6" t="s">
        <v>58</v>
      </c>
      <c r="F5" s="4" t="s">
        <v>29</v>
      </c>
      <c r="G5" s="4">
        <v>12</v>
      </c>
      <c r="H5" s="8">
        <f>VLOOKUP(F5,[1]Sheet1!$A$2:$C$46,3,FALSE)</f>
        <v>27</v>
      </c>
      <c r="I5" s="8">
        <v>25</v>
      </c>
      <c r="J5" s="8">
        <f t="shared" ref="J5:J23" si="0">G5*H5+I5</f>
        <v>349</v>
      </c>
    </row>
    <row r="6" spans="1:10">
      <c r="A6" s="4">
        <v>3</v>
      </c>
      <c r="B6" s="4" t="s">
        <v>0</v>
      </c>
      <c r="C6" s="4" t="s">
        <v>40</v>
      </c>
      <c r="D6" s="4" t="s">
        <v>3</v>
      </c>
      <c r="E6" s="6" t="s">
        <v>58</v>
      </c>
      <c r="F6" s="4" t="s">
        <v>30</v>
      </c>
      <c r="G6" s="4">
        <v>78</v>
      </c>
      <c r="H6" s="8">
        <f>VLOOKUP(F6,[1]Sheet1!$A$2:$C$46,3,FALSE)</f>
        <v>36</v>
      </c>
      <c r="I6" s="8">
        <v>25</v>
      </c>
      <c r="J6" s="8">
        <f t="shared" si="0"/>
        <v>2833</v>
      </c>
    </row>
    <row r="7" spans="1:10">
      <c r="A7" s="4">
        <v>4</v>
      </c>
      <c r="B7" s="4" t="s">
        <v>0</v>
      </c>
      <c r="C7" s="4" t="s">
        <v>41</v>
      </c>
      <c r="D7" s="4" t="s">
        <v>4</v>
      </c>
      <c r="E7" s="6" t="s">
        <v>58</v>
      </c>
      <c r="F7" s="4" t="s">
        <v>30</v>
      </c>
      <c r="G7" s="4">
        <v>13</v>
      </c>
      <c r="H7" s="8">
        <f>VLOOKUP(F7,[1]Sheet1!$A$2:$C$46,3,FALSE)</f>
        <v>36</v>
      </c>
      <c r="I7" s="8">
        <v>25</v>
      </c>
      <c r="J7" s="8">
        <f t="shared" si="0"/>
        <v>493</v>
      </c>
    </row>
    <row r="8" spans="1:10">
      <c r="A8" s="4">
        <v>5</v>
      </c>
      <c r="B8" s="4" t="s">
        <v>0</v>
      </c>
      <c r="C8" s="4" t="s">
        <v>43</v>
      </c>
      <c r="D8" s="4" t="s">
        <v>7</v>
      </c>
      <c r="E8" s="6" t="s">
        <v>58</v>
      </c>
      <c r="F8" s="4" t="s">
        <v>32</v>
      </c>
      <c r="G8" s="4">
        <v>92</v>
      </c>
      <c r="H8" s="8">
        <f>VLOOKUP(F8,[1]Sheet1!$A$2:$C$46,3,FALSE)</f>
        <v>41</v>
      </c>
      <c r="I8" s="8">
        <v>25</v>
      </c>
      <c r="J8" s="8">
        <f t="shared" si="0"/>
        <v>3797</v>
      </c>
    </row>
    <row r="9" spans="1:10">
      <c r="A9" s="4">
        <v>6</v>
      </c>
      <c r="B9" s="4" t="s">
        <v>0</v>
      </c>
      <c r="C9" s="4" t="s">
        <v>46</v>
      </c>
      <c r="D9" s="4" t="s">
        <v>7</v>
      </c>
      <c r="E9" s="6" t="s">
        <v>58</v>
      </c>
      <c r="F9" s="4" t="s">
        <v>32</v>
      </c>
      <c r="G9" s="4">
        <v>92</v>
      </c>
      <c r="H9" s="8">
        <f>VLOOKUP(F9,[1]Sheet1!$A$2:$C$46,3,FALSE)</f>
        <v>41</v>
      </c>
      <c r="I9" s="8">
        <v>25</v>
      </c>
      <c r="J9" s="8">
        <f t="shared" si="0"/>
        <v>3797</v>
      </c>
    </row>
    <row r="10" spans="1:10">
      <c r="A10" s="4">
        <v>7</v>
      </c>
      <c r="B10" s="4" t="s">
        <v>5</v>
      </c>
      <c r="C10" s="4" t="s">
        <v>42</v>
      </c>
      <c r="D10" s="4" t="s">
        <v>6</v>
      </c>
      <c r="E10" s="6" t="s">
        <v>58</v>
      </c>
      <c r="F10" s="4" t="s">
        <v>31</v>
      </c>
      <c r="G10" s="4">
        <v>21</v>
      </c>
      <c r="H10" s="8">
        <f>VLOOKUP(F10,[1]Sheet1!$A$2:$C$46,3,FALSE)</f>
        <v>29</v>
      </c>
      <c r="I10" s="8">
        <v>25</v>
      </c>
      <c r="J10" s="8">
        <f t="shared" si="0"/>
        <v>634</v>
      </c>
    </row>
    <row r="11" spans="1:10">
      <c r="A11" s="4">
        <v>8</v>
      </c>
      <c r="B11" s="4" t="s">
        <v>8</v>
      </c>
      <c r="C11" s="4" t="s">
        <v>44</v>
      </c>
      <c r="D11" s="4" t="s">
        <v>9</v>
      </c>
      <c r="E11" s="6" t="s">
        <v>58</v>
      </c>
      <c r="F11" s="4" t="s">
        <v>32</v>
      </c>
      <c r="G11" s="4">
        <v>115</v>
      </c>
      <c r="H11" s="8">
        <f>VLOOKUP(F11,[1]Sheet1!$A$2:$C$46,3,FALSE)</f>
        <v>41</v>
      </c>
      <c r="I11" s="8">
        <v>25</v>
      </c>
      <c r="J11" s="8">
        <f t="shared" si="0"/>
        <v>4740</v>
      </c>
    </row>
    <row r="12" spans="1:10">
      <c r="A12" s="4">
        <v>9</v>
      </c>
      <c r="B12" s="4" t="s">
        <v>8</v>
      </c>
      <c r="C12" s="4" t="s">
        <v>45</v>
      </c>
      <c r="D12" s="4" t="s">
        <v>10</v>
      </c>
      <c r="E12" s="6" t="s">
        <v>58</v>
      </c>
      <c r="F12" s="4" t="s">
        <v>31</v>
      </c>
      <c r="G12" s="4">
        <v>20</v>
      </c>
      <c r="H12" s="8">
        <f>VLOOKUP(F12,[1]Sheet1!$A$2:$C$46,3,FALSE)</f>
        <v>29</v>
      </c>
      <c r="I12" s="8">
        <v>25</v>
      </c>
      <c r="J12" s="8">
        <f t="shared" si="0"/>
        <v>605</v>
      </c>
    </row>
    <row r="13" spans="1:10">
      <c r="A13" s="4">
        <v>10</v>
      </c>
      <c r="B13" s="4" t="s">
        <v>11</v>
      </c>
      <c r="C13" s="4" t="s">
        <v>47</v>
      </c>
      <c r="D13" s="4" t="s">
        <v>12</v>
      </c>
      <c r="E13" s="6" t="s">
        <v>58</v>
      </c>
      <c r="F13" s="4" t="s">
        <v>33</v>
      </c>
      <c r="G13" s="4">
        <v>12</v>
      </c>
      <c r="H13" s="8">
        <f>VLOOKUP(F13,[1]Sheet1!$A$2:$C$46,3,FALSE)</f>
        <v>23</v>
      </c>
      <c r="I13" s="8">
        <v>25</v>
      </c>
      <c r="J13" s="8">
        <f t="shared" si="0"/>
        <v>301</v>
      </c>
    </row>
    <row r="14" spans="1:10">
      <c r="A14" s="4">
        <v>11</v>
      </c>
      <c r="B14" s="4" t="s">
        <v>13</v>
      </c>
      <c r="C14" s="4" t="s">
        <v>48</v>
      </c>
      <c r="D14" s="4" t="s">
        <v>14</v>
      </c>
      <c r="E14" s="6" t="s">
        <v>58</v>
      </c>
      <c r="F14" s="4" t="s">
        <v>34</v>
      </c>
      <c r="G14" s="4">
        <v>23</v>
      </c>
      <c r="H14" s="8">
        <f>VLOOKUP(F14,[1]Sheet1!$A$2:$C$46,3,FALSE)</f>
        <v>23</v>
      </c>
      <c r="I14" s="8">
        <v>25</v>
      </c>
      <c r="J14" s="8">
        <f t="shared" si="0"/>
        <v>554</v>
      </c>
    </row>
    <row r="15" spans="1:10">
      <c r="A15" s="4">
        <v>12</v>
      </c>
      <c r="B15" s="4" t="s">
        <v>13</v>
      </c>
      <c r="C15" s="4" t="s">
        <v>49</v>
      </c>
      <c r="D15" s="4" t="s">
        <v>15</v>
      </c>
      <c r="E15" s="6" t="s">
        <v>58</v>
      </c>
      <c r="F15" s="4" t="s">
        <v>35</v>
      </c>
      <c r="G15" s="4">
        <v>10</v>
      </c>
      <c r="H15" s="8">
        <f>VLOOKUP(F15,[1]Sheet1!$A$2:$C$46,3,FALSE)</f>
        <v>35</v>
      </c>
      <c r="I15" s="8">
        <v>25</v>
      </c>
      <c r="J15" s="8">
        <f t="shared" si="0"/>
        <v>375</v>
      </c>
    </row>
    <row r="16" spans="1:10">
      <c r="A16" s="4">
        <v>13</v>
      </c>
      <c r="B16" s="4" t="s">
        <v>13</v>
      </c>
      <c r="C16" s="4" t="s">
        <v>50</v>
      </c>
      <c r="D16" s="4" t="s">
        <v>16</v>
      </c>
      <c r="E16" s="6" t="s">
        <v>58</v>
      </c>
      <c r="F16" s="4" t="s">
        <v>31</v>
      </c>
      <c r="G16" s="4">
        <v>12</v>
      </c>
      <c r="H16" s="8">
        <f>VLOOKUP(F16,[1]Sheet1!$A$2:$C$46,3,FALSE)</f>
        <v>29</v>
      </c>
      <c r="I16" s="8">
        <v>25</v>
      </c>
      <c r="J16" s="8">
        <f t="shared" si="0"/>
        <v>373</v>
      </c>
    </row>
    <row r="17" spans="1:13">
      <c r="A17" s="4">
        <v>14</v>
      </c>
      <c r="B17" s="4" t="s">
        <v>13</v>
      </c>
      <c r="C17" s="4" t="s">
        <v>51</v>
      </c>
      <c r="D17" s="4" t="s">
        <v>17</v>
      </c>
      <c r="E17" s="6" t="s">
        <v>58</v>
      </c>
      <c r="F17" s="4" t="s">
        <v>33</v>
      </c>
      <c r="G17" s="4">
        <v>18</v>
      </c>
      <c r="H17" s="8">
        <f>VLOOKUP(F17,[1]Sheet1!$A$2:$C$46,3,FALSE)</f>
        <v>23</v>
      </c>
      <c r="I17" s="8">
        <v>25</v>
      </c>
      <c r="J17" s="8">
        <f t="shared" si="0"/>
        <v>439</v>
      </c>
    </row>
    <row r="18" spans="1:13">
      <c r="A18" s="4">
        <v>15</v>
      </c>
      <c r="B18" s="4" t="s">
        <v>18</v>
      </c>
      <c r="C18" s="4" t="s">
        <v>52</v>
      </c>
      <c r="D18" s="4" t="s">
        <v>19</v>
      </c>
      <c r="E18" s="6" t="s">
        <v>58</v>
      </c>
      <c r="F18" s="4" t="s">
        <v>29</v>
      </c>
      <c r="G18" s="4">
        <v>12</v>
      </c>
      <c r="H18" s="8">
        <f>VLOOKUP(F18,[1]Sheet1!$A$2:$C$46,3,FALSE)</f>
        <v>27</v>
      </c>
      <c r="I18" s="8">
        <v>25</v>
      </c>
      <c r="J18" s="8">
        <f t="shared" si="0"/>
        <v>349</v>
      </c>
    </row>
    <row r="19" spans="1:13">
      <c r="A19" s="4">
        <v>16</v>
      </c>
      <c r="B19" s="4" t="s">
        <v>22</v>
      </c>
      <c r="C19" s="4" t="s">
        <v>54</v>
      </c>
      <c r="D19" s="4" t="s">
        <v>23</v>
      </c>
      <c r="E19" s="6" t="s">
        <v>58</v>
      </c>
      <c r="F19" s="4" t="s">
        <v>37</v>
      </c>
      <c r="G19" s="4">
        <v>16</v>
      </c>
      <c r="H19" s="8">
        <f>VLOOKUP(F19,[1]Sheet1!$A$2:$C$46,3,FALSE)</f>
        <v>32</v>
      </c>
      <c r="I19" s="8">
        <v>25</v>
      </c>
      <c r="J19" s="8">
        <f t="shared" si="0"/>
        <v>537</v>
      </c>
    </row>
    <row r="20" spans="1:13">
      <c r="A20" s="4">
        <v>17</v>
      </c>
      <c r="B20" s="4" t="s">
        <v>20</v>
      </c>
      <c r="C20" s="4" t="s">
        <v>53</v>
      </c>
      <c r="D20" s="4" t="s">
        <v>21</v>
      </c>
      <c r="E20" s="6" t="s">
        <v>58</v>
      </c>
      <c r="F20" s="4" t="s">
        <v>36</v>
      </c>
      <c r="G20" s="4">
        <v>21</v>
      </c>
      <c r="H20" s="8">
        <f>VLOOKUP(F20,[1]Sheet1!$A$2:$C$46,3,FALSE)</f>
        <v>21</v>
      </c>
      <c r="I20" s="8">
        <v>25</v>
      </c>
      <c r="J20" s="8">
        <f t="shared" si="0"/>
        <v>466</v>
      </c>
    </row>
    <row r="21" spans="1:13">
      <c r="A21" s="4">
        <v>18</v>
      </c>
      <c r="B21" s="4" t="s">
        <v>24</v>
      </c>
      <c r="C21" s="4" t="s">
        <v>55</v>
      </c>
      <c r="D21" s="4" t="s">
        <v>25</v>
      </c>
      <c r="E21" s="6" t="s">
        <v>58</v>
      </c>
      <c r="F21" s="4" t="s">
        <v>30</v>
      </c>
      <c r="G21" s="4">
        <v>71</v>
      </c>
      <c r="H21" s="8">
        <f>VLOOKUP(F21,[1]Sheet1!$A$2:$C$46,3,FALSE)</f>
        <v>36</v>
      </c>
      <c r="I21" s="8">
        <v>25</v>
      </c>
      <c r="J21" s="8">
        <f t="shared" si="0"/>
        <v>2581</v>
      </c>
    </row>
    <row r="22" spans="1:13">
      <c r="A22" s="4">
        <v>19</v>
      </c>
      <c r="B22" s="4" t="s">
        <v>26</v>
      </c>
      <c r="C22" s="4" t="s">
        <v>56</v>
      </c>
      <c r="D22" s="4" t="s">
        <v>27</v>
      </c>
      <c r="E22" s="6" t="s">
        <v>58</v>
      </c>
      <c r="F22" s="4" t="s">
        <v>33</v>
      </c>
      <c r="G22" s="4">
        <v>24</v>
      </c>
      <c r="H22" s="8">
        <f>VLOOKUP(F22,[1]Sheet1!$A$2:$C$46,3,FALSE)</f>
        <v>23</v>
      </c>
      <c r="I22" s="8">
        <v>25</v>
      </c>
      <c r="J22" s="8">
        <f t="shared" si="0"/>
        <v>577</v>
      </c>
    </row>
    <row r="23" spans="1:13">
      <c r="A23" s="4">
        <v>20</v>
      </c>
      <c r="B23" s="4" t="s">
        <v>26</v>
      </c>
      <c r="C23" s="4" t="s">
        <v>57</v>
      </c>
      <c r="D23" s="4" t="s">
        <v>28</v>
      </c>
      <c r="E23" s="6" t="s">
        <v>58</v>
      </c>
      <c r="F23" s="4" t="s">
        <v>29</v>
      </c>
      <c r="G23" s="4">
        <v>18</v>
      </c>
      <c r="H23" s="8">
        <f>VLOOKUP(F23,[1]Sheet1!$A$2:$C$46,3,FALSE)</f>
        <v>27</v>
      </c>
      <c r="I23" s="8">
        <v>25</v>
      </c>
      <c r="J23" s="8">
        <f t="shared" si="0"/>
        <v>511</v>
      </c>
    </row>
    <row r="24" spans="1:13" s="24" customFormat="1">
      <c r="A24" s="19" t="s">
        <v>72</v>
      </c>
      <c r="B24" s="20"/>
      <c r="C24" s="20"/>
      <c r="D24" s="20"/>
      <c r="E24" s="20"/>
      <c r="F24" s="20"/>
      <c r="G24" s="20"/>
      <c r="H24" s="21"/>
      <c r="I24" s="22"/>
      <c r="J24" s="23">
        <f>SUM(J4:J23)</f>
        <v>24714</v>
      </c>
      <c r="M24" s="25"/>
    </row>
    <row r="25" spans="1:13" s="24" customFormat="1" ht="30" customHeight="1">
      <c r="A25" s="5" t="s">
        <v>73</v>
      </c>
      <c r="B25" s="5"/>
      <c r="C25" s="5"/>
      <c r="D25" s="5"/>
      <c r="E25" s="5"/>
      <c r="F25" s="5"/>
      <c r="G25" s="5"/>
      <c r="H25" s="26"/>
      <c r="I25" s="26"/>
      <c r="J25" s="26"/>
    </row>
    <row r="26" spans="1:13" s="24" customFormat="1" ht="30" customHeight="1">
      <c r="A26" s="5" t="s">
        <v>71</v>
      </c>
      <c r="B26" s="5"/>
      <c r="C26" s="5"/>
      <c r="D26" s="5"/>
      <c r="E26" s="5"/>
      <c r="F26" s="5"/>
      <c r="G26" s="5"/>
      <c r="H26" s="26"/>
      <c r="I26" s="26"/>
      <c r="J26" s="26"/>
    </row>
    <row r="27" spans="1:13">
      <c r="G27" s="3">
        <f>SUM(G4:G23)</f>
        <v>694</v>
      </c>
    </row>
  </sheetData>
  <sortState ref="B2:G21">
    <sortCondition ref="B2"/>
  </sortState>
  <mergeCells count="7">
    <mergeCell ref="A24:I24"/>
    <mergeCell ref="A25:J25"/>
    <mergeCell ref="A26:J26"/>
    <mergeCell ref="A1:G1"/>
    <mergeCell ref="H1:J1"/>
    <mergeCell ref="A2:G2"/>
    <mergeCell ref="H2:J2"/>
  </mergeCells>
  <conditionalFormatting sqref="C1:C2">
    <cfRule type="duplicateValues" dxfId="3" priority="2"/>
  </conditionalFormatting>
  <conditionalFormatting sqref="C24:C2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2026-05-06T07:26:20Z</dcterms:created>
  <dcterms:modified xsi:type="dcterms:W3CDTF">2026-05-06T07:26:22Z</dcterms:modified>
</cp:coreProperties>
</file>