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6" i="1" l="1"/>
  <c r="H5" i="1"/>
  <c r="J5" i="1" s="1"/>
  <c r="H6" i="1"/>
  <c r="J6" i="1" s="1"/>
  <c r="H7" i="1"/>
  <c r="J7" i="1" s="1"/>
  <c r="H8" i="1"/>
  <c r="J8" i="1" s="1"/>
  <c r="H10" i="1"/>
  <c r="J10" i="1" s="1"/>
  <c r="H9" i="1"/>
  <c r="J9" i="1" s="1"/>
  <c r="H13" i="1"/>
  <c r="J13" i="1" s="1"/>
  <c r="H11" i="1"/>
  <c r="J11" i="1" s="1"/>
  <c r="H14" i="1"/>
  <c r="J14" i="1" s="1"/>
  <c r="H12" i="1"/>
  <c r="J12" i="1" s="1"/>
  <c r="H15" i="1"/>
  <c r="J15" i="1" s="1"/>
  <c r="H16" i="1"/>
  <c r="J16" i="1" s="1"/>
  <c r="H18" i="1"/>
  <c r="J18" i="1" s="1"/>
  <c r="H17" i="1"/>
  <c r="J17" i="1" s="1"/>
  <c r="H19" i="1"/>
  <c r="J19" i="1" s="1"/>
  <c r="H20" i="1"/>
  <c r="J20" i="1" s="1"/>
  <c r="H22" i="1"/>
  <c r="J22" i="1" s="1"/>
  <c r="H21" i="1"/>
  <c r="J21" i="1" s="1"/>
  <c r="H4" i="1"/>
  <c r="J4" i="1" s="1"/>
  <c r="J23" i="1" s="1"/>
</calcChain>
</file>

<file path=xl/sharedStrings.xml><?xml version="1.0" encoding="utf-8"?>
<sst xmlns="http://schemas.openxmlformats.org/spreadsheetml/2006/main" count="111" uniqueCount="77">
  <si>
    <t>INVOICE
PRAGATI LOGISTICS,SAMANTA SAHI KHUNTIA LANE,8984191006
GST No:21AGHPB9356M1Z9</t>
  </si>
  <si>
    <t>16/5/2024</t>
  </si>
  <si>
    <t>52</t>
  </si>
  <si>
    <t>20/5/2024</t>
  </si>
  <si>
    <t>70</t>
  </si>
  <si>
    <t>84</t>
  </si>
  <si>
    <t>081</t>
  </si>
  <si>
    <t>28/5/2024</t>
  </si>
  <si>
    <t>216</t>
  </si>
  <si>
    <t>169</t>
  </si>
  <si>
    <t>25/5/2024</t>
  </si>
  <si>
    <t>100</t>
  </si>
  <si>
    <t>24/5/2024</t>
  </si>
  <si>
    <t>3118</t>
  </si>
  <si>
    <t>23/5/2024</t>
  </si>
  <si>
    <t>3123</t>
  </si>
  <si>
    <t>87</t>
  </si>
  <si>
    <t>97</t>
  </si>
  <si>
    <t>11/5/2024</t>
  </si>
  <si>
    <t>74</t>
  </si>
  <si>
    <t>105</t>
  </si>
  <si>
    <t>08/5/2024</t>
  </si>
  <si>
    <t>07/5/2024</t>
  </si>
  <si>
    <t>44</t>
  </si>
  <si>
    <t>02/5/2024</t>
  </si>
  <si>
    <t>1086</t>
  </si>
  <si>
    <t>01/5/2024</t>
  </si>
  <si>
    <t>734</t>
  </si>
  <si>
    <t>3099</t>
  </si>
  <si>
    <t>3051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</si>
  <si>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</si>
  <si>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</si>
  <si>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</si>
  <si>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</si>
  <si>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</si>
  <si>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</si>
  <si>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</si>
  <si>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</si>
  <si>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</si>
  <si>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</si>
  <si>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 xml:space="preserve">LR CH </t>
  </si>
  <si>
    <t>AMOUNT</t>
  </si>
  <si>
    <t>NUAPATNA</t>
  </si>
  <si>
    <t>NARSINGHPUR</t>
  </si>
  <si>
    <t>MAHANGA</t>
  </si>
  <si>
    <t>KAMAKHYANAGAR</t>
  </si>
  <si>
    <t>SORO</t>
  </si>
  <si>
    <t>BALASORE</t>
  </si>
  <si>
    <t>NIMAPARA</t>
  </si>
  <si>
    <t>BANAMALIPUR</t>
  </si>
  <si>
    <t>G UDAYAGIRI</t>
  </si>
  <si>
    <t>UDALA</t>
  </si>
  <si>
    <t>PL/DO/03181</t>
  </si>
  <si>
    <t>PL/DO/03404</t>
  </si>
  <si>
    <t>PL/DO/03124</t>
  </si>
  <si>
    <t>PL/MA/02328</t>
  </si>
  <si>
    <t>PL/DO/04052</t>
  </si>
  <si>
    <t>PL/DO/04050</t>
  </si>
  <si>
    <t>PL/DO/03820</t>
  </si>
  <si>
    <t>PL/MA/02724</t>
  </si>
  <si>
    <t>PL/MA/02698</t>
  </si>
  <si>
    <t>PL/DO/03180</t>
  </si>
  <si>
    <t>PL/DO/03684</t>
  </si>
  <si>
    <t>PL/DO/02838</t>
  </si>
  <si>
    <t>PL/DO/02837</t>
  </si>
  <si>
    <t>PL/DO/02605</t>
  </si>
  <si>
    <t>PL/DO/02581</t>
  </si>
  <si>
    <t>PL/MA/01704</t>
  </si>
  <si>
    <t>PL/DO/02073</t>
  </si>
  <si>
    <t>PL/MA/02382</t>
  </si>
  <si>
    <t>PL/MA/01681</t>
  </si>
  <si>
    <t>CTC</t>
  </si>
  <si>
    <t>GUDIAKATENI</t>
  </si>
  <si>
    <t>BALIPATNA</t>
  </si>
  <si>
    <t>(RUPEES TEN THOUSAND FIVE HUNDRED FOURTY EIGHT ONLY)</t>
  </si>
  <si>
    <t xml:space="preserve">
R S TRADERS
Address:CHOUDHUARY BAZAR BUXIBAZAR CUTTACK ,9937087400
GST No:21AATFR9104R1ZI
</t>
  </si>
  <si>
    <t xml:space="preserve">Bill Date:31/05/2024
Bill NO : 7838
Total Amount:10548.00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</si>
</sst>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66675</xdr:rowOff>
    </xdr:from>
    <xdr:to>
      <xdr:col>6</xdr:col>
      <xdr:colOff>276226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66675"/>
          <a:ext cx="40195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7" workbookViewId="0">
      <selection activeCell="N24" sqref="N2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2" customWidth="1"/>
    <col min="9" max="9" width="8.710937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64.5" customHeight="1">
      <c r="A2" s="16" t="s">
        <v>75</v>
      </c>
      <c r="B2" s="17"/>
      <c r="C2" s="17"/>
      <c r="D2" s="17"/>
      <c r="E2" s="17"/>
      <c r="F2" s="17"/>
      <c r="G2" s="18"/>
      <c r="H2" s="19" t="s">
        <v>76</v>
      </c>
      <c r="I2" s="19"/>
      <c r="J2" s="19"/>
    </row>
    <row r="3" spans="1:10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8" t="s">
        <v>39</v>
      </c>
      <c r="I3" s="8" t="s">
        <v>40</v>
      </c>
      <c r="J3" s="8" t="s">
        <v>41</v>
      </c>
    </row>
    <row r="4" spans="1:10">
      <c r="A4" s="20">
        <v>1</v>
      </c>
      <c r="B4" s="4" t="s">
        <v>26</v>
      </c>
      <c r="C4" s="4" t="s">
        <v>68</v>
      </c>
      <c r="D4" s="9" t="s">
        <v>71</v>
      </c>
      <c r="E4" s="4" t="s">
        <v>43</v>
      </c>
      <c r="F4" s="4" t="s">
        <v>27</v>
      </c>
      <c r="G4" s="4">
        <v>6</v>
      </c>
      <c r="H4" s="7">
        <f>VLOOKUP(E4,'[1]R S TRADERS'!$C$4:$D$110,2,FALSE)</f>
        <v>97</v>
      </c>
      <c r="I4" s="7">
        <v>30</v>
      </c>
      <c r="J4" s="7">
        <f>G4*H4+I4</f>
        <v>612</v>
      </c>
    </row>
    <row r="5" spans="1:10">
      <c r="A5" s="20">
        <v>2</v>
      </c>
      <c r="B5" s="4" t="s">
        <v>26</v>
      </c>
      <c r="C5" s="4" t="s">
        <v>70</v>
      </c>
      <c r="D5" s="9" t="s">
        <v>71</v>
      </c>
      <c r="E5" s="4" t="s">
        <v>46</v>
      </c>
      <c r="F5" s="4" t="s">
        <v>29</v>
      </c>
      <c r="G5" s="4">
        <v>2</v>
      </c>
      <c r="H5" s="7">
        <f>VLOOKUP(E5,'[1]R S TRADERS'!$C$4:$D$110,2,FALSE)</f>
        <v>79</v>
      </c>
      <c r="I5" s="7">
        <v>30</v>
      </c>
      <c r="J5" s="7">
        <f>G5*H5+I5</f>
        <v>188</v>
      </c>
    </row>
    <row r="6" spans="1:10">
      <c r="A6" s="20">
        <v>3</v>
      </c>
      <c r="B6" s="4" t="s">
        <v>24</v>
      </c>
      <c r="C6" s="4" t="s">
        <v>67</v>
      </c>
      <c r="D6" s="9" t="s">
        <v>71</v>
      </c>
      <c r="E6" s="4" t="s">
        <v>50</v>
      </c>
      <c r="F6" s="4" t="s">
        <v>25</v>
      </c>
      <c r="G6" s="4">
        <v>4</v>
      </c>
      <c r="H6" s="7">
        <f>VLOOKUP(E6,'[1]R S TRADERS'!$C$4:$D$110,2,FALSE)</f>
        <v>110</v>
      </c>
      <c r="I6" s="7">
        <v>30</v>
      </c>
      <c r="J6" s="7">
        <f>G6*H6+I6</f>
        <v>470</v>
      </c>
    </row>
    <row r="7" spans="1:10">
      <c r="A7" s="20">
        <v>4</v>
      </c>
      <c r="B7" s="4" t="s">
        <v>22</v>
      </c>
      <c r="C7" s="4" t="s">
        <v>66</v>
      </c>
      <c r="D7" s="9" t="s">
        <v>71</v>
      </c>
      <c r="E7" s="4" t="s">
        <v>49</v>
      </c>
      <c r="F7" s="4" t="s">
        <v>23</v>
      </c>
      <c r="G7" s="4">
        <v>2</v>
      </c>
      <c r="H7" s="7">
        <f>VLOOKUP(E7,'[1]R S TRADERS'!$C$4:$D$110,2,FALSE)</f>
        <v>79</v>
      </c>
      <c r="I7" s="7">
        <v>30</v>
      </c>
      <c r="J7" s="7">
        <f>G7*H7+I7</f>
        <v>188</v>
      </c>
    </row>
    <row r="8" spans="1:10">
      <c r="A8" s="20">
        <v>5</v>
      </c>
      <c r="B8" s="4" t="s">
        <v>21</v>
      </c>
      <c r="C8" s="4" t="s">
        <v>65</v>
      </c>
      <c r="D8" s="9" t="s">
        <v>71</v>
      </c>
      <c r="E8" s="4" t="s">
        <v>42</v>
      </c>
      <c r="F8" s="4" t="s">
        <v>2</v>
      </c>
      <c r="G8" s="4">
        <v>15</v>
      </c>
      <c r="H8" s="7">
        <f>VLOOKUP(E8,'[1]R S TRADERS'!$C$4:$D$110,2,FALSE)</f>
        <v>80</v>
      </c>
      <c r="I8" s="7">
        <v>30</v>
      </c>
      <c r="J8" s="7">
        <f>G8*H8+I8</f>
        <v>1230</v>
      </c>
    </row>
    <row r="9" spans="1:10">
      <c r="A9" s="20">
        <v>6</v>
      </c>
      <c r="B9" s="4" t="s">
        <v>18</v>
      </c>
      <c r="C9" s="4" t="s">
        <v>64</v>
      </c>
      <c r="D9" s="9" t="s">
        <v>71</v>
      </c>
      <c r="E9" s="4" t="s">
        <v>48</v>
      </c>
      <c r="F9" s="4" t="s">
        <v>20</v>
      </c>
      <c r="G9" s="4">
        <v>1</v>
      </c>
      <c r="H9" s="7">
        <f>VLOOKUP(E9,'[1]R S TRADERS'!$C$4:$D$110,2,FALSE)</f>
        <v>79</v>
      </c>
      <c r="I9" s="7">
        <v>30</v>
      </c>
      <c r="J9" s="7">
        <f>G9*H9+I9</f>
        <v>109</v>
      </c>
    </row>
    <row r="10" spans="1:10">
      <c r="A10" s="20">
        <v>7</v>
      </c>
      <c r="B10" s="4" t="s">
        <v>18</v>
      </c>
      <c r="C10" s="4" t="s">
        <v>63</v>
      </c>
      <c r="D10" s="9" t="s">
        <v>71</v>
      </c>
      <c r="E10" s="4" t="s">
        <v>45</v>
      </c>
      <c r="F10" s="4" t="s">
        <v>19</v>
      </c>
      <c r="G10" s="4">
        <v>8</v>
      </c>
      <c r="H10" s="7">
        <f>VLOOKUP(E10,'[1]R S TRADERS'!$C$4:$D$110,2,FALSE)</f>
        <v>76</v>
      </c>
      <c r="I10" s="7">
        <v>30</v>
      </c>
      <c r="J10" s="7">
        <f>G10*H10+I10</f>
        <v>638</v>
      </c>
    </row>
    <row r="11" spans="1:10">
      <c r="A11" s="20">
        <v>8</v>
      </c>
      <c r="B11" s="4" t="s">
        <v>1</v>
      </c>
      <c r="C11" s="4" t="s">
        <v>54</v>
      </c>
      <c r="D11" s="9" t="s">
        <v>71</v>
      </c>
      <c r="E11" s="9" t="s">
        <v>73</v>
      </c>
      <c r="F11" s="4" t="s">
        <v>5</v>
      </c>
      <c r="G11" s="4">
        <v>7</v>
      </c>
      <c r="H11" s="7">
        <f>VLOOKUP(E11,'[1]R S TRADERS'!$C$4:$D$110,2,FALSE)</f>
        <v>103</v>
      </c>
      <c r="I11" s="7">
        <v>30</v>
      </c>
      <c r="J11" s="7">
        <f>G11*H11+I11</f>
        <v>751</v>
      </c>
    </row>
    <row r="12" spans="1:10">
      <c r="A12" s="20">
        <v>9</v>
      </c>
      <c r="B12" s="4" t="s">
        <v>1</v>
      </c>
      <c r="C12" s="4" t="s">
        <v>61</v>
      </c>
      <c r="D12" s="9" t="s">
        <v>71</v>
      </c>
      <c r="E12" s="4" t="s">
        <v>44</v>
      </c>
      <c r="F12" s="4" t="s">
        <v>16</v>
      </c>
      <c r="G12" s="4">
        <v>13</v>
      </c>
      <c r="H12" s="7">
        <f>VLOOKUP(E12,'[1]R S TRADERS'!$C$4:$D$110,2,FALSE)</f>
        <v>79</v>
      </c>
      <c r="I12" s="7">
        <v>30</v>
      </c>
      <c r="J12" s="7">
        <f>G12*H12+I12</f>
        <v>1057</v>
      </c>
    </row>
    <row r="13" spans="1:10">
      <c r="A13" s="20">
        <v>10</v>
      </c>
      <c r="B13" s="4" t="s">
        <v>1</v>
      </c>
      <c r="C13" s="4" t="s">
        <v>52</v>
      </c>
      <c r="D13" s="9" t="s">
        <v>71</v>
      </c>
      <c r="E13" s="4" t="s">
        <v>42</v>
      </c>
      <c r="F13" s="4" t="s">
        <v>2</v>
      </c>
      <c r="G13" s="4">
        <v>16</v>
      </c>
      <c r="H13" s="7">
        <f>VLOOKUP(E13,'[1]R S TRADERS'!$C$4:$D$110,2,FALSE)</f>
        <v>80</v>
      </c>
      <c r="I13" s="7">
        <v>30</v>
      </c>
      <c r="J13" s="7">
        <f>G13*H13+I13</f>
        <v>1310</v>
      </c>
    </row>
    <row r="14" spans="1:10">
      <c r="A14" s="20">
        <v>11</v>
      </c>
      <c r="B14" s="4" t="s">
        <v>1</v>
      </c>
      <c r="C14" s="4" t="s">
        <v>55</v>
      </c>
      <c r="D14" s="9" t="s">
        <v>71</v>
      </c>
      <c r="E14" s="9" t="s">
        <v>72</v>
      </c>
      <c r="F14" s="4" t="s">
        <v>6</v>
      </c>
      <c r="G14" s="4">
        <v>6</v>
      </c>
      <c r="H14" s="7">
        <f>VLOOKUP(E14,'[1]R S TRADERS'!$C$4:$D$110,2,FALSE)</f>
        <v>85</v>
      </c>
      <c r="I14" s="7">
        <v>30</v>
      </c>
      <c r="J14" s="7">
        <f>G14*H14+I14</f>
        <v>540</v>
      </c>
    </row>
    <row r="15" spans="1:10">
      <c r="A15" s="20">
        <v>12</v>
      </c>
      <c r="B15" s="4" t="s">
        <v>1</v>
      </c>
      <c r="C15" s="4" t="s">
        <v>69</v>
      </c>
      <c r="D15" s="9" t="s">
        <v>71</v>
      </c>
      <c r="E15" s="4" t="s">
        <v>51</v>
      </c>
      <c r="F15" s="4" t="s">
        <v>28</v>
      </c>
      <c r="G15" s="4">
        <v>3</v>
      </c>
      <c r="H15" s="7">
        <f>VLOOKUP(E15,'[1]R S TRADERS'!$C$4:$D$110,2,FALSE)</f>
        <v>97</v>
      </c>
      <c r="I15" s="7">
        <v>30</v>
      </c>
      <c r="J15" s="7">
        <f>G15*H15+I15</f>
        <v>321</v>
      </c>
    </row>
    <row r="16" spans="1:10">
      <c r="A16" s="20">
        <v>13</v>
      </c>
      <c r="B16" s="4" t="s">
        <v>3</v>
      </c>
      <c r="C16" s="4" t="s">
        <v>53</v>
      </c>
      <c r="D16" s="9" t="s">
        <v>71</v>
      </c>
      <c r="E16" s="4" t="s">
        <v>43</v>
      </c>
      <c r="F16" s="4" t="s">
        <v>4</v>
      </c>
      <c r="G16" s="4">
        <v>8</v>
      </c>
      <c r="H16" s="7">
        <f>VLOOKUP(E16,'[1]R S TRADERS'!$C$4:$D$110,2,FALSE)</f>
        <v>97</v>
      </c>
      <c r="I16" s="7">
        <v>30</v>
      </c>
      <c r="J16" s="7">
        <f>G16*H16+I16</f>
        <v>806</v>
      </c>
    </row>
    <row r="17" spans="1:10">
      <c r="A17" s="20">
        <v>14</v>
      </c>
      <c r="B17" s="4" t="s">
        <v>14</v>
      </c>
      <c r="C17" s="4" t="s">
        <v>62</v>
      </c>
      <c r="D17" s="9" t="s">
        <v>71</v>
      </c>
      <c r="E17" s="4" t="s">
        <v>44</v>
      </c>
      <c r="F17" s="4" t="s">
        <v>17</v>
      </c>
      <c r="G17" s="4">
        <v>1</v>
      </c>
      <c r="H17" s="7">
        <f>VLOOKUP(E17,'[1]R S TRADERS'!$C$4:$D$110,2,FALSE)</f>
        <v>79</v>
      </c>
      <c r="I17" s="7">
        <v>30</v>
      </c>
      <c r="J17" s="7">
        <f>G17*H17+I17</f>
        <v>109</v>
      </c>
    </row>
    <row r="18" spans="1:10">
      <c r="A18" s="20">
        <v>15</v>
      </c>
      <c r="B18" s="4" t="s">
        <v>14</v>
      </c>
      <c r="C18" s="4" t="s">
        <v>60</v>
      </c>
      <c r="D18" s="9" t="s">
        <v>71</v>
      </c>
      <c r="E18" s="4" t="s">
        <v>47</v>
      </c>
      <c r="F18" s="4" t="s">
        <v>15</v>
      </c>
      <c r="G18" s="4">
        <v>2</v>
      </c>
      <c r="H18" s="7">
        <f>VLOOKUP(E18,'[1]R S TRADERS'!$C$4:$D$110,2,FALSE)</f>
        <v>74</v>
      </c>
      <c r="I18" s="7">
        <v>30</v>
      </c>
      <c r="J18" s="7">
        <f>G18*H18+I18</f>
        <v>178</v>
      </c>
    </row>
    <row r="19" spans="1:10">
      <c r="A19" s="20">
        <v>16</v>
      </c>
      <c r="B19" s="4" t="s">
        <v>12</v>
      </c>
      <c r="C19" s="4" t="s">
        <v>59</v>
      </c>
      <c r="D19" s="9" t="s">
        <v>71</v>
      </c>
      <c r="E19" s="4" t="s">
        <v>46</v>
      </c>
      <c r="F19" s="4" t="s">
        <v>13</v>
      </c>
      <c r="G19" s="4">
        <v>3</v>
      </c>
      <c r="H19" s="7">
        <f>VLOOKUP(E19,'[1]R S TRADERS'!$C$4:$D$110,2,FALSE)</f>
        <v>79</v>
      </c>
      <c r="I19" s="7">
        <v>30</v>
      </c>
      <c r="J19" s="7">
        <f>G19*H19+I19</f>
        <v>267</v>
      </c>
    </row>
    <row r="20" spans="1:10">
      <c r="A20" s="20">
        <v>17</v>
      </c>
      <c r="B20" s="4" t="s">
        <v>10</v>
      </c>
      <c r="C20" s="4" t="s">
        <v>58</v>
      </c>
      <c r="D20" s="9" t="s">
        <v>71</v>
      </c>
      <c r="E20" s="4" t="s">
        <v>45</v>
      </c>
      <c r="F20" s="4" t="s">
        <v>11</v>
      </c>
      <c r="G20" s="4">
        <v>14</v>
      </c>
      <c r="H20" s="7">
        <f>VLOOKUP(E20,'[1]R S TRADERS'!$C$4:$D$110,2,FALSE)</f>
        <v>76</v>
      </c>
      <c r="I20" s="7">
        <v>30</v>
      </c>
      <c r="J20" s="7">
        <f>G20*H20+I20</f>
        <v>1094</v>
      </c>
    </row>
    <row r="21" spans="1:10">
      <c r="A21" s="20">
        <v>18</v>
      </c>
      <c r="B21" s="4" t="s">
        <v>7</v>
      </c>
      <c r="C21" s="4" t="s">
        <v>57</v>
      </c>
      <c r="D21" s="9" t="s">
        <v>71</v>
      </c>
      <c r="E21" s="4" t="s">
        <v>45</v>
      </c>
      <c r="F21" s="4" t="s">
        <v>9</v>
      </c>
      <c r="G21" s="4">
        <v>4</v>
      </c>
      <c r="H21" s="7">
        <f>VLOOKUP(E21,'[1]R S TRADERS'!$C$4:$D$110,2,FALSE)</f>
        <v>76</v>
      </c>
      <c r="I21" s="7">
        <v>30</v>
      </c>
      <c r="J21" s="7">
        <f>G21*H21+I21</f>
        <v>334</v>
      </c>
    </row>
    <row r="22" spans="1:10">
      <c r="A22" s="20">
        <v>19</v>
      </c>
      <c r="B22" s="4" t="s">
        <v>7</v>
      </c>
      <c r="C22" s="4" t="s">
        <v>56</v>
      </c>
      <c r="D22" s="9" t="s">
        <v>71</v>
      </c>
      <c r="E22" s="4" t="s">
        <v>44</v>
      </c>
      <c r="F22" s="4" t="s">
        <v>8</v>
      </c>
      <c r="G22" s="4">
        <v>4</v>
      </c>
      <c r="H22" s="7">
        <f>VLOOKUP(E22,'[1]R S TRADERS'!$C$4:$D$110,2,FALSE)</f>
        <v>79</v>
      </c>
      <c r="I22" s="7">
        <v>30</v>
      </c>
      <c r="J22" s="7">
        <f>G22*H22+I22</f>
        <v>346</v>
      </c>
    </row>
    <row r="23" spans="1:10" s="3" customFormat="1">
      <c r="A23" s="10" t="s">
        <v>74</v>
      </c>
      <c r="B23" s="11"/>
      <c r="C23" s="11"/>
      <c r="D23" s="11"/>
      <c r="E23" s="11"/>
      <c r="F23" s="11"/>
      <c r="G23" s="11"/>
      <c r="H23" s="12"/>
      <c r="I23" s="13"/>
      <c r="J23" s="6">
        <f>SUM(J4:J22)</f>
        <v>10548</v>
      </c>
    </row>
    <row r="24" spans="1:10" s="3" customFormat="1" ht="30" customHeight="1">
      <c r="A24" s="14" t="s">
        <v>30</v>
      </c>
      <c r="B24" s="14"/>
      <c r="C24" s="14"/>
      <c r="D24" s="14"/>
      <c r="E24" s="14"/>
      <c r="F24" s="14"/>
      <c r="G24" s="14"/>
      <c r="H24" s="15"/>
      <c r="I24" s="15"/>
      <c r="J24" s="15"/>
    </row>
    <row r="25" spans="1:10" s="3" customFormat="1" ht="30" customHeight="1">
      <c r="A25" s="14" t="s">
        <v>31</v>
      </c>
      <c r="B25" s="14"/>
      <c r="C25" s="14"/>
      <c r="D25" s="14"/>
      <c r="E25" s="14"/>
      <c r="F25" s="14"/>
      <c r="G25" s="14"/>
      <c r="H25" s="15"/>
      <c r="I25" s="15"/>
      <c r="J25" s="15"/>
    </row>
    <row r="26" spans="1:10">
      <c r="G26" s="5">
        <f>SUM(G4:G22)</f>
        <v>119</v>
      </c>
    </row>
  </sheetData>
  <sortState ref="B4:J22">
    <sortCondition ref="B4:B22"/>
    <sortCondition ref="C4:C22"/>
  </sortState>
  <mergeCells count="7">
    <mergeCell ref="A23:I23"/>
    <mergeCell ref="A24:J24"/>
    <mergeCell ref="A25:J25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2024-06-13T10:43:12Z</cp:lastPrinted>
  <dcterms:created xsi:type="dcterms:W3CDTF">2024-06-12T06:35:33Z</dcterms:created>
  <dcterms:modified xsi:type="dcterms:W3CDTF">2024-06-13T10:43:12Z</dcterms:modified>
</cp:coreProperties>
</file>