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5" i="1"/>
  <c r="H14"/>
  <c r="K4"/>
  <c r="K6"/>
  <c r="K8"/>
  <c r="K13"/>
  <c r="I5" l="1"/>
  <c r="K5" s="1"/>
  <c r="I7"/>
  <c r="K7" s="1"/>
  <c r="I9"/>
  <c r="K9" s="1"/>
  <c r="I10"/>
  <c r="K10" s="1"/>
  <c r="I11"/>
  <c r="K11" s="1"/>
  <c r="I12"/>
  <c r="K12" s="1"/>
  <c r="I14"/>
  <c r="K14" s="1"/>
</calcChain>
</file>

<file path=xl/sharedStrings.xml><?xml version="1.0" encoding="utf-8"?>
<sst xmlns="http://schemas.openxmlformats.org/spreadsheetml/2006/main" count="72" uniqueCount="54">
  <si>
    <t>03/7/2025</t>
  </si>
  <si>
    <t>787</t>
  </si>
  <si>
    <t>12/7/2025</t>
  </si>
  <si>
    <t>848</t>
  </si>
  <si>
    <t>19/7/2025</t>
  </si>
  <si>
    <t>904</t>
  </si>
  <si>
    <t>24/7/2025</t>
  </si>
  <si>
    <t>937</t>
  </si>
  <si>
    <t>934</t>
  </si>
  <si>
    <t>933</t>
  </si>
  <si>
    <t>28/7/2025</t>
  </si>
  <si>
    <t>987</t>
  </si>
  <si>
    <t>29/7/2025</t>
  </si>
  <si>
    <t>986</t>
  </si>
  <si>
    <t>985</t>
  </si>
  <si>
    <t>990</t>
  </si>
  <si>
    <t>30/7/2025</t>
  </si>
  <si>
    <t>1002</t>
  </si>
  <si>
    <t>ITAMATI</t>
  </si>
  <si>
    <t>NAYAGARH</t>
  </si>
  <si>
    <t>BALASORE</t>
  </si>
  <si>
    <t>ANANDAPUR</t>
  </si>
  <si>
    <t>RAIRANGPUR</t>
  </si>
  <si>
    <t>KARANJIA</t>
  </si>
  <si>
    <t>CTC</t>
  </si>
  <si>
    <t>JA/06421</t>
  </si>
  <si>
    <t>JA/06908</t>
  </si>
  <si>
    <t>JA/07262</t>
  </si>
  <si>
    <t>JA/07514</t>
  </si>
  <si>
    <t>JA/07559</t>
  </si>
  <si>
    <t>JA/07698</t>
  </si>
  <si>
    <t>JA/07827</t>
  </si>
  <si>
    <t>JA/07828</t>
  </si>
  <si>
    <t>JA/07829</t>
  </si>
  <si>
    <t>JA/07871</t>
  </si>
  <si>
    <t>JA/07936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</si>
  <si>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</si>
  <si>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</si>
  <si>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</si>
  <si>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</si>
  <si>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</si>
  <si>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</si>
  <si>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</si>
  <si>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</si>
  <si>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</si>
  <si>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 CH</t>
  </si>
  <si>
    <t>AMOUNT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</si>
  <si>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</si>
  <si>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</si>
  <si>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</si>
  <si>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</si>
  <si>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JUPARA</t>
  </si>
  <si>
    <t>(RUPEES NINE THOUSAND TWO HUNDRED NINETY TWO ONLY)</t>
  </si>
  <si>
    <t xml:space="preserve">Bill Date: 31/07/2025
Bill NO :  11656
Total Amount: 9292.00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</si>
</sst>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6</xdr:col>
      <xdr:colOff>314325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4385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SHREE%20JAGANNATH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RAIRANGPUR</v>
          </cell>
          <cell r="G4">
            <v>1</v>
          </cell>
          <cell r="H4">
            <v>12</v>
          </cell>
          <cell r="I4">
            <v>2.1</v>
          </cell>
        </row>
        <row r="5">
          <cell r="F5" t="str">
            <v>KAMAKHYANAGAR</v>
          </cell>
          <cell r="G5">
            <v>5</v>
          </cell>
          <cell r="H5">
            <v>100</v>
          </cell>
          <cell r="I5">
            <v>1.6</v>
          </cell>
        </row>
        <row r="6">
          <cell r="F6" t="str">
            <v>KARANJIA</v>
          </cell>
          <cell r="G6">
            <v>4</v>
          </cell>
          <cell r="H6">
            <v>100</v>
          </cell>
          <cell r="I6">
            <v>1.85</v>
          </cell>
        </row>
        <row r="7">
          <cell r="F7" t="str">
            <v>KARANJIA</v>
          </cell>
          <cell r="G7">
            <v>47</v>
          </cell>
          <cell r="H7">
            <v>940</v>
          </cell>
          <cell r="I7">
            <v>1.85</v>
          </cell>
        </row>
        <row r="8">
          <cell r="F8" t="str">
            <v>KEONJHAR</v>
          </cell>
          <cell r="G8">
            <v>10</v>
          </cell>
          <cell r="H8">
            <v>200</v>
          </cell>
          <cell r="I8">
            <v>1.85</v>
          </cell>
        </row>
        <row r="9">
          <cell r="F9" t="str">
            <v>TALCHER</v>
          </cell>
          <cell r="G9">
            <v>5</v>
          </cell>
          <cell r="H9">
            <v>100</v>
          </cell>
          <cell r="I9">
            <v>1.6</v>
          </cell>
        </row>
        <row r="10">
          <cell r="F10" t="str">
            <v>TALCHER</v>
          </cell>
          <cell r="G10">
            <v>10</v>
          </cell>
          <cell r="H10">
            <v>200</v>
          </cell>
          <cell r="I10">
            <v>1.6</v>
          </cell>
        </row>
        <row r="11">
          <cell r="F11" t="str">
            <v>NAYAGARH</v>
          </cell>
          <cell r="G11">
            <v>18</v>
          </cell>
          <cell r="H11">
            <v>296</v>
          </cell>
          <cell r="I11">
            <v>1.6</v>
          </cell>
        </row>
        <row r="12">
          <cell r="F12" t="str">
            <v>RAIRANGPUR</v>
          </cell>
          <cell r="G12">
            <v>4</v>
          </cell>
          <cell r="H12">
            <v>80</v>
          </cell>
          <cell r="I12">
            <v>2.1</v>
          </cell>
        </row>
        <row r="13">
          <cell r="F13" t="str">
            <v>NAYAGARH</v>
          </cell>
          <cell r="G13">
            <v>7</v>
          </cell>
          <cell r="H13">
            <v>140</v>
          </cell>
          <cell r="I13">
            <v>1.6</v>
          </cell>
        </row>
        <row r="14">
          <cell r="F14" t="str">
            <v>KARANJIA</v>
          </cell>
          <cell r="G14">
            <v>40</v>
          </cell>
          <cell r="H14">
            <v>800</v>
          </cell>
          <cell r="I14">
            <v>1.85</v>
          </cell>
        </row>
        <row r="15">
          <cell r="F15" t="str">
            <v>JUPARA</v>
          </cell>
          <cell r="G15">
            <v>60</v>
          </cell>
          <cell r="H15">
            <v>1200</v>
          </cell>
          <cell r="I15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8554687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47</v>
      </c>
      <c r="I1" s="19"/>
      <c r="J1" s="19"/>
      <c r="K1" s="19"/>
    </row>
    <row r="2" spans="1:11" s="1" customFormat="1" ht="69" customHeight="1">
      <c r="A2" s="16" t="s">
        <v>48</v>
      </c>
      <c r="B2" s="17"/>
      <c r="C2" s="17"/>
      <c r="D2" s="17"/>
      <c r="E2" s="17"/>
      <c r="F2" s="17"/>
      <c r="G2" s="18"/>
      <c r="H2" s="20" t="s">
        <v>53</v>
      </c>
      <c r="I2" s="20"/>
      <c r="J2" s="20"/>
      <c r="K2" s="20"/>
    </row>
    <row r="3" spans="1:11" s="2" customFormat="1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6" t="s">
        <v>44</v>
      </c>
      <c r="J3" s="6" t="s">
        <v>45</v>
      </c>
      <c r="K3" s="6" t="s">
        <v>46</v>
      </c>
    </row>
    <row r="4" spans="1:11">
      <c r="A4" s="4">
        <v>1</v>
      </c>
      <c r="B4" s="4" t="s">
        <v>0</v>
      </c>
      <c r="C4" s="4" t="s">
        <v>25</v>
      </c>
      <c r="D4" s="4" t="s">
        <v>1</v>
      </c>
      <c r="E4" s="5" t="s">
        <v>24</v>
      </c>
      <c r="F4" s="4" t="s">
        <v>18</v>
      </c>
      <c r="G4" s="4">
        <v>25</v>
      </c>
      <c r="H4" s="4">
        <v>500</v>
      </c>
      <c r="I4" s="9">
        <v>1.6</v>
      </c>
      <c r="J4" s="9">
        <v>30</v>
      </c>
      <c r="K4" s="4">
        <f>H4*I4+J4</f>
        <v>830</v>
      </c>
    </row>
    <row r="5" spans="1:11">
      <c r="A5" s="4">
        <v>2</v>
      </c>
      <c r="B5" s="4" t="s">
        <v>2</v>
      </c>
      <c r="C5" s="4" t="s">
        <v>26</v>
      </c>
      <c r="D5" s="4" t="s">
        <v>3</v>
      </c>
      <c r="E5" s="5" t="s">
        <v>24</v>
      </c>
      <c r="F5" s="4" t="s">
        <v>19</v>
      </c>
      <c r="G5" s="4">
        <v>25</v>
      </c>
      <c r="H5" s="4">
        <v>500</v>
      </c>
      <c r="I5" s="9">
        <f>VLOOKUP(F5,[1]Consignment!$F$4:$I$15,4,FALSE)</f>
        <v>1.6</v>
      </c>
      <c r="J5" s="9">
        <v>30</v>
      </c>
      <c r="K5" s="4">
        <f t="shared" ref="K5:K14" si="0">H5*I5+J5</f>
        <v>830</v>
      </c>
    </row>
    <row r="6" spans="1:11">
      <c r="A6" s="4">
        <v>3</v>
      </c>
      <c r="B6" s="4" t="s">
        <v>4</v>
      </c>
      <c r="C6" s="4" t="s">
        <v>27</v>
      </c>
      <c r="D6" s="4" t="s">
        <v>5</v>
      </c>
      <c r="E6" s="5" t="s">
        <v>24</v>
      </c>
      <c r="F6" s="4" t="s">
        <v>20</v>
      </c>
      <c r="G6" s="4">
        <v>12</v>
      </c>
      <c r="H6" s="4">
        <v>240</v>
      </c>
      <c r="I6" s="9">
        <v>1.6</v>
      </c>
      <c r="J6" s="9">
        <v>30</v>
      </c>
      <c r="K6" s="4">
        <f t="shared" si="0"/>
        <v>414</v>
      </c>
    </row>
    <row r="7" spans="1:11">
      <c r="A7" s="4">
        <v>4</v>
      </c>
      <c r="B7" s="4" t="s">
        <v>6</v>
      </c>
      <c r="C7" s="4" t="s">
        <v>28</v>
      </c>
      <c r="D7" s="4" t="s">
        <v>7</v>
      </c>
      <c r="E7" s="5" t="s">
        <v>24</v>
      </c>
      <c r="F7" s="5" t="s">
        <v>51</v>
      </c>
      <c r="G7" s="4">
        <v>35</v>
      </c>
      <c r="H7" s="4">
        <v>700</v>
      </c>
      <c r="I7" s="9">
        <f>VLOOKUP(F7,[1]Consignment!$F$4:$I$15,4,FALSE)</f>
        <v>1.6</v>
      </c>
      <c r="J7" s="9">
        <v>30</v>
      </c>
      <c r="K7" s="4">
        <f t="shared" si="0"/>
        <v>1150</v>
      </c>
    </row>
    <row r="8" spans="1:11">
      <c r="A8" s="4">
        <v>5</v>
      </c>
      <c r="B8" s="4" t="s">
        <v>6</v>
      </c>
      <c r="C8" s="4" t="s">
        <v>29</v>
      </c>
      <c r="D8" s="4" t="s">
        <v>8</v>
      </c>
      <c r="E8" s="5" t="s">
        <v>24</v>
      </c>
      <c r="F8" s="4" t="s">
        <v>21</v>
      </c>
      <c r="G8" s="4">
        <v>15</v>
      </c>
      <c r="H8" s="4">
        <v>300</v>
      </c>
      <c r="I8" s="9">
        <v>1.6</v>
      </c>
      <c r="J8" s="9">
        <v>30</v>
      </c>
      <c r="K8" s="4">
        <f t="shared" si="0"/>
        <v>510</v>
      </c>
    </row>
    <row r="9" spans="1:11">
      <c r="A9" s="4">
        <v>6</v>
      </c>
      <c r="B9" s="4" t="s">
        <v>6</v>
      </c>
      <c r="C9" s="4" t="s">
        <v>30</v>
      </c>
      <c r="D9" s="4" t="s">
        <v>9</v>
      </c>
      <c r="E9" s="5" t="s">
        <v>24</v>
      </c>
      <c r="F9" s="4" t="s">
        <v>22</v>
      </c>
      <c r="G9" s="4">
        <v>3</v>
      </c>
      <c r="H9" s="4">
        <v>44</v>
      </c>
      <c r="I9" s="9">
        <f>VLOOKUP(F9,[1]Consignment!$F$4:$I$15,4,FALSE)</f>
        <v>2.1</v>
      </c>
      <c r="J9" s="9">
        <v>30</v>
      </c>
      <c r="K9" s="4">
        <f t="shared" si="0"/>
        <v>122.4</v>
      </c>
    </row>
    <row r="10" spans="1:11">
      <c r="A10" s="4">
        <v>7</v>
      </c>
      <c r="B10" s="4" t="s">
        <v>10</v>
      </c>
      <c r="C10" s="4" t="s">
        <v>31</v>
      </c>
      <c r="D10" s="4" t="s">
        <v>11</v>
      </c>
      <c r="E10" s="5" t="s">
        <v>24</v>
      </c>
      <c r="F10" s="4" t="s">
        <v>23</v>
      </c>
      <c r="G10" s="4">
        <v>34</v>
      </c>
      <c r="H10" s="4">
        <v>680</v>
      </c>
      <c r="I10" s="9">
        <f>VLOOKUP(F10,[1]Consignment!$F$4:$I$15,4,FALSE)</f>
        <v>1.85</v>
      </c>
      <c r="J10" s="9">
        <v>30</v>
      </c>
      <c r="K10" s="4">
        <f t="shared" si="0"/>
        <v>1288</v>
      </c>
    </row>
    <row r="11" spans="1:11">
      <c r="A11" s="4">
        <v>8</v>
      </c>
      <c r="B11" s="4" t="s">
        <v>10</v>
      </c>
      <c r="C11" s="4" t="s">
        <v>32</v>
      </c>
      <c r="D11" s="4" t="s">
        <v>13</v>
      </c>
      <c r="E11" s="5" t="s">
        <v>24</v>
      </c>
      <c r="F11" s="4" t="s">
        <v>23</v>
      </c>
      <c r="G11" s="4">
        <v>35</v>
      </c>
      <c r="H11" s="4">
        <v>700</v>
      </c>
      <c r="I11" s="9">
        <f>VLOOKUP(F11,[1]Consignment!$F$4:$I$15,4,FALSE)</f>
        <v>1.85</v>
      </c>
      <c r="J11" s="9">
        <v>30</v>
      </c>
      <c r="K11" s="4">
        <f t="shared" si="0"/>
        <v>1325</v>
      </c>
    </row>
    <row r="12" spans="1:11">
      <c r="A12" s="4">
        <v>9</v>
      </c>
      <c r="B12" s="4" t="s">
        <v>10</v>
      </c>
      <c r="C12" s="4" t="s">
        <v>33</v>
      </c>
      <c r="D12" s="4" t="s">
        <v>14</v>
      </c>
      <c r="E12" s="5" t="s">
        <v>24</v>
      </c>
      <c r="F12" s="4" t="s">
        <v>23</v>
      </c>
      <c r="G12" s="4">
        <v>35</v>
      </c>
      <c r="H12" s="4">
        <v>700</v>
      </c>
      <c r="I12" s="9">
        <f>VLOOKUP(F12,[1]Consignment!$F$4:$I$15,4,FALSE)</f>
        <v>1.85</v>
      </c>
      <c r="J12" s="9">
        <v>30</v>
      </c>
      <c r="K12" s="4">
        <f t="shared" si="0"/>
        <v>1325</v>
      </c>
    </row>
    <row r="13" spans="1:11">
      <c r="A13" s="4">
        <v>10</v>
      </c>
      <c r="B13" s="4" t="s">
        <v>12</v>
      </c>
      <c r="C13" s="4" t="s">
        <v>34</v>
      </c>
      <c r="D13" s="4" t="s">
        <v>15</v>
      </c>
      <c r="E13" s="5" t="s">
        <v>24</v>
      </c>
      <c r="F13" s="5" t="s">
        <v>20</v>
      </c>
      <c r="G13" s="4">
        <v>10</v>
      </c>
      <c r="H13" s="4">
        <v>200</v>
      </c>
      <c r="I13" s="9">
        <v>1.6</v>
      </c>
      <c r="J13" s="9">
        <v>30</v>
      </c>
      <c r="K13" s="4">
        <f t="shared" si="0"/>
        <v>350</v>
      </c>
    </row>
    <row r="14" spans="1:11">
      <c r="A14" s="4">
        <v>11</v>
      </c>
      <c r="B14" s="4" t="s">
        <v>16</v>
      </c>
      <c r="C14" s="4" t="s">
        <v>35</v>
      </c>
      <c r="D14" s="4" t="s">
        <v>17</v>
      </c>
      <c r="E14" s="5" t="s">
        <v>24</v>
      </c>
      <c r="F14" s="4" t="s">
        <v>19</v>
      </c>
      <c r="G14" s="4">
        <v>34</v>
      </c>
      <c r="H14" s="4">
        <f>620+60</f>
        <v>680</v>
      </c>
      <c r="I14" s="9">
        <f>VLOOKUP(F14,[1]Consignment!$F$4:$I$15,4,FALSE)</f>
        <v>1.6</v>
      </c>
      <c r="J14" s="9">
        <v>30</v>
      </c>
      <c r="K14" s="4">
        <f t="shared" si="0"/>
        <v>1118</v>
      </c>
    </row>
    <row r="15" spans="1:11" s="8" customFormat="1">
      <c r="A15" s="10" t="s">
        <v>52</v>
      </c>
      <c r="B15" s="11"/>
      <c r="C15" s="11"/>
      <c r="D15" s="11"/>
      <c r="E15" s="11"/>
      <c r="F15" s="11"/>
      <c r="G15" s="11"/>
      <c r="H15" s="11"/>
      <c r="I15" s="12"/>
      <c r="J15" s="13"/>
      <c r="K15" s="7">
        <f>ROUND(SUM(K4:K14),0)</f>
        <v>9262</v>
      </c>
    </row>
    <row r="16" spans="1:11" s="8" customFormat="1" ht="30" customHeight="1">
      <c r="A16" s="14" t="s">
        <v>49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</row>
    <row r="17" spans="1:11" s="8" customFormat="1" ht="30" customHeight="1">
      <c r="A17" s="14" t="s">
        <v>50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</row>
  </sheetData>
  <sortState ref="B2:I13">
    <sortCondition ref="B2"/>
  </sortState>
  <mergeCells count="7">
    <mergeCell ref="A15:J15"/>
    <mergeCell ref="A16:K16"/>
    <mergeCell ref="A17:K17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2025-08-08T11:35:52Z</dcterms:created>
  <dcterms:modified xsi:type="dcterms:W3CDTF">2025-08-10T07:04:49Z</dcterms:modified>
</cp:coreProperties>
</file>