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/>
  </bookViews>
  <sheets>
    <sheet name="Sheet1" sheetId="1" r:id="rId1"/>
    <sheet name="Sheet3" sheetId="4" r:id="rId2"/>
  </sheets>
  <definedNames>
    <definedName name="_xlnm._FilterDatabase" localSheetId="0" hidden="1">Sheet1!$A$8:$N$237</definedName>
    <definedName name="_xlnm.Print_Titles" localSheetId="0">Sheet1!$8:$8</definedName>
  </definedNames>
  <calcPr calcId="144525"/>
</workbook>
</file>

<file path=xl/calcChain.xml><?xml version="1.0" encoding="utf-8"?>
<calcChain xmlns="http://schemas.openxmlformats.org/spreadsheetml/2006/main">
  <c r="J235" i="1" l="1"/>
  <c r="I235" i="1"/>
  <c r="H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L9" i="1"/>
  <c r="L235" i="1" l="1"/>
</calcChain>
</file>

<file path=xl/sharedStrings.xml><?xml version="1.0" encoding="utf-8"?>
<sst xmlns="http://schemas.openxmlformats.org/spreadsheetml/2006/main" count="1604" uniqueCount="715">
  <si>
    <t>TO,</t>
  </si>
  <si>
    <t>GSTIN : 21AGHPB9356M1Z9</t>
  </si>
  <si>
    <t>HSN CODE-996791</t>
  </si>
  <si>
    <t>Thanking You…</t>
  </si>
  <si>
    <t>M/S SHALIMAR PAINTS LTD.</t>
  </si>
  <si>
    <t>SL.</t>
  </si>
  <si>
    <t>DATE</t>
  </si>
  <si>
    <t>LR NO.</t>
  </si>
  <si>
    <t>FROM</t>
  </si>
  <si>
    <t>DESTINATION</t>
  </si>
  <si>
    <t>RATE</t>
  </si>
  <si>
    <t>AMT.</t>
  </si>
  <si>
    <t>PARTY NAME</t>
  </si>
  <si>
    <t>GSTIN :  21AAECS0547D1ZY</t>
  </si>
  <si>
    <t>PRAGATI LOGISTICS</t>
  </si>
  <si>
    <t>JAGATPUR, CUTTACK</t>
  </si>
  <si>
    <t>CASE</t>
  </si>
  <si>
    <t>CHARGED WEIGHT</t>
  </si>
  <si>
    <t>REMARKS</t>
  </si>
  <si>
    <t>GST to be paid by Consignor under Reverse Charge Mechanism (RCM) as per GST</t>
  </si>
  <si>
    <t>DISTRICT</t>
  </si>
  <si>
    <t>INV. NO.</t>
  </si>
  <si>
    <t>ACTUAL WEIGHT</t>
  </si>
  <si>
    <t>INVOICE DATE : 31/08/2026</t>
  </si>
  <si>
    <t>MONTH   : AUGUST, 2026</t>
  </si>
  <si>
    <t>01/8/2026</t>
  </si>
  <si>
    <t>SP1244</t>
  </si>
  <si>
    <t>1857</t>
  </si>
  <si>
    <t>CTC</t>
  </si>
  <si>
    <t>BANAMALIPUR</t>
  </si>
  <si>
    <t>KHORDHA</t>
  </si>
  <si>
    <t>OMM SAI TRADERS</t>
  </si>
  <si>
    <t>SP1246</t>
  </si>
  <si>
    <t>1870/869</t>
  </si>
  <si>
    <t>PARJANG</t>
  </si>
  <si>
    <t>DHENKANAL</t>
  </si>
  <si>
    <t>REBATI AGENCY</t>
  </si>
  <si>
    <t>SP1247</t>
  </si>
  <si>
    <t>4222611910</t>
  </si>
  <si>
    <t>GORATANGA</t>
  </si>
  <si>
    <t>CUTTACK</t>
  </si>
  <si>
    <t>B K ENTERPRISES</t>
  </si>
  <si>
    <t>SP1248</t>
  </si>
  <si>
    <t>194</t>
  </si>
  <si>
    <t>ATHAGARH</t>
  </si>
  <si>
    <t>JAY SANKAR HARDWARES AND PAINTS</t>
  </si>
  <si>
    <t>SP1249</t>
  </si>
  <si>
    <t>1944</t>
  </si>
  <si>
    <t>TALCHER</t>
  </si>
  <si>
    <t>ANGUL</t>
  </si>
  <si>
    <t>BHAGABATI PAINTS</t>
  </si>
  <si>
    <t>SP1250</t>
  </si>
  <si>
    <t>11829</t>
  </si>
  <si>
    <t>LAPANGA</t>
  </si>
  <si>
    <t>SAMBALPUR</t>
  </si>
  <si>
    <t>SHYAM METALLICS AND ENERGY LTD</t>
  </si>
  <si>
    <t>SP1251</t>
  </si>
  <si>
    <t>11893</t>
  </si>
  <si>
    <t>SMEL STEEL STRUCTURAL PVT LTD</t>
  </si>
  <si>
    <t>03/8/2026</t>
  </si>
  <si>
    <t>SP1252</t>
  </si>
  <si>
    <t>11810</t>
  </si>
  <si>
    <t>HANDAPADA</t>
  </si>
  <si>
    <t xml:space="preserve">PARIDA ENTERPRISES </t>
  </si>
  <si>
    <t>SP1253</t>
  </si>
  <si>
    <t>11974</t>
  </si>
  <si>
    <t>MANGALPUR</t>
  </si>
  <si>
    <t xml:space="preserve">	JAJPUR</t>
  </si>
  <si>
    <t>GHANASHYAM SAHOO</t>
  </si>
  <si>
    <t>SP1254</t>
  </si>
  <si>
    <t>11997</t>
  </si>
  <si>
    <t>HALDI</t>
  </si>
  <si>
    <t>BALANGIR</t>
  </si>
  <si>
    <t>ANNAPURNA AGENCY</t>
  </si>
  <si>
    <t>SP1255</t>
  </si>
  <si>
    <t>42226111975/ 42226111981</t>
  </si>
  <si>
    <t>BARAGARH</t>
  </si>
  <si>
    <t>BARGARH</t>
  </si>
  <si>
    <t>HINDUSTAN HARDWARE</t>
  </si>
  <si>
    <t>SP1256</t>
  </si>
  <si>
    <t>11943</t>
  </si>
  <si>
    <t>KORAPUT</t>
  </si>
  <si>
    <t xml:space="preserve">PAWAN PAINTS AND HARDWARE </t>
  </si>
  <si>
    <t>SP1257</t>
  </si>
  <si>
    <t>1927</t>
  </si>
  <si>
    <t>TIKIRI</t>
  </si>
  <si>
    <t>RAYAGADA</t>
  </si>
  <si>
    <t>SARADA HARDWARE</t>
  </si>
  <si>
    <t>SP1258</t>
  </si>
  <si>
    <t>11866/863/921</t>
  </si>
  <si>
    <t>SP1259</t>
  </si>
  <si>
    <t>11894</t>
  </si>
  <si>
    <t>SP1260</t>
  </si>
  <si>
    <t>11673/6796</t>
  </si>
  <si>
    <t>TRINATH BAZAR</t>
  </si>
  <si>
    <t>SATPATHY SALES</t>
  </si>
  <si>
    <t>SP1261</t>
  </si>
  <si>
    <t>4222611379/ 422261437/ 422261445/ 422261369</t>
  </si>
  <si>
    <t>PADMAPUR GUNUPUR</t>
  </si>
  <si>
    <t>NEW MAHAVEER AGENCY</t>
  </si>
  <si>
    <t>SP1262</t>
  </si>
  <si>
    <t>11971</t>
  </si>
  <si>
    <t>JALESWAR</t>
  </si>
  <si>
    <t>BALASORE</t>
  </si>
  <si>
    <t>G P PAINTS</t>
  </si>
  <si>
    <t>SP1263</t>
  </si>
  <si>
    <t>11953</t>
  </si>
  <si>
    <t>MOTI ENTERPRISES</t>
  </si>
  <si>
    <t>SP1264</t>
  </si>
  <si>
    <t>11846/256/255</t>
  </si>
  <si>
    <t>BABA RAGHUNATH SALES</t>
  </si>
  <si>
    <t>SP1265</t>
  </si>
  <si>
    <t>1970/814/ 969/16157</t>
  </si>
  <si>
    <t>SP1266</t>
  </si>
  <si>
    <t>11802/899</t>
  </si>
  <si>
    <t>BARBIL</t>
  </si>
  <si>
    <t>KEONJHAR</t>
  </si>
  <si>
    <t>JINDAL STEEL LIMITED</t>
  </si>
  <si>
    <t>SP1267</t>
  </si>
  <si>
    <t>JAJPUR</t>
  </si>
  <si>
    <t>JINDAL STAINLESS LTD</t>
  </si>
  <si>
    <t>04/8/2026</t>
  </si>
  <si>
    <t>SP1269</t>
  </si>
  <si>
    <t>11987/985</t>
  </si>
  <si>
    <t>DANAGADI</t>
  </si>
  <si>
    <t>IMPERIAL TRADERS</t>
  </si>
  <si>
    <t>SP1270</t>
  </si>
  <si>
    <t>11999</t>
  </si>
  <si>
    <t>MANGULI</t>
  </si>
  <si>
    <t>SHREE KRISHNA ENTERPRISES</t>
  </si>
  <si>
    <t>SP1271</t>
  </si>
  <si>
    <t>11935/937/962</t>
  </si>
  <si>
    <t>STAR METAL WORKS PVT LTD</t>
  </si>
  <si>
    <t>05/8/2026</t>
  </si>
  <si>
    <t>SP1272</t>
  </si>
  <si>
    <t>11881/908/949</t>
  </si>
  <si>
    <t>SP1273</t>
  </si>
  <si>
    <t>11855/973</t>
  </si>
  <si>
    <t>SP1274</t>
  </si>
  <si>
    <t>12004/904/905</t>
  </si>
  <si>
    <t>SARANA</t>
  </si>
  <si>
    <t>JAGATSINGHPUR</t>
  </si>
  <si>
    <t>P K HARDWARE AND PAINTS</t>
  </si>
  <si>
    <t>SP1275</t>
  </si>
  <si>
    <t>1923</t>
  </si>
  <si>
    <t>BASANTI SALES</t>
  </si>
  <si>
    <t>SP1276</t>
  </si>
  <si>
    <t>11941</t>
  </si>
  <si>
    <t>ROURKELA</t>
  </si>
  <si>
    <t>SUNDARGARH</t>
  </si>
  <si>
    <t>MITTAL ENTERPRISES</t>
  </si>
  <si>
    <t>SP1277</t>
  </si>
  <si>
    <t>2005/972/1003</t>
  </si>
  <si>
    <t>SP1278</t>
  </si>
  <si>
    <t>SP1279</t>
  </si>
  <si>
    <t>JINDAL STEEL AND POWER LTD</t>
  </si>
  <si>
    <t>SP1280</t>
  </si>
  <si>
    <t>4222690291/ 4222690294</t>
  </si>
  <si>
    <t>SP1281</t>
  </si>
  <si>
    <t>06/8/2026</t>
  </si>
  <si>
    <t>SP1282</t>
  </si>
  <si>
    <t>10842/708</t>
  </si>
  <si>
    <t>BHATIMUNDA</t>
  </si>
  <si>
    <t>MAHABIR TRADERS</t>
  </si>
  <si>
    <t>SP1283</t>
  </si>
  <si>
    <t>11984</t>
  </si>
  <si>
    <t>SP1284</t>
  </si>
  <si>
    <t>12013</t>
  </si>
  <si>
    <t>JHUMPURA</t>
  </si>
  <si>
    <t>KASHVLI INTERNATIONAL PVT LTD</t>
  </si>
  <si>
    <t>SP1285</t>
  </si>
  <si>
    <t>1956</t>
  </si>
  <si>
    <t>JODA</t>
  </si>
  <si>
    <t>BISWAKARMA HARDWARE</t>
  </si>
  <si>
    <t>SP1286</t>
  </si>
  <si>
    <t>1132616407</t>
  </si>
  <si>
    <t>SP1287</t>
  </si>
  <si>
    <t>12008/009</t>
  </si>
  <si>
    <t>CHANDPUR</t>
  </si>
  <si>
    <t>NAYAGARH</t>
  </si>
  <si>
    <t>MAHAVIR PAINTS  WEIGHING SYSTEMS</t>
  </si>
  <si>
    <t>SP1288</t>
  </si>
  <si>
    <t>11820/821/891</t>
  </si>
  <si>
    <t>BERHAMPUR</t>
  </si>
  <si>
    <t>GANJAM</t>
  </si>
  <si>
    <t>GANESH HARDWARE</t>
  </si>
  <si>
    <t>SP1289</t>
  </si>
  <si>
    <t>11959</t>
  </si>
  <si>
    <t>BABU ENTERPRISES</t>
  </si>
  <si>
    <t>SP1290</t>
  </si>
  <si>
    <t>SURADA</t>
  </si>
  <si>
    <t>CHANDAN ENTERPRISES</t>
  </si>
  <si>
    <t>SP1291</t>
  </si>
  <si>
    <t>12007</t>
  </si>
  <si>
    <t>BHANJANAGAR</t>
  </si>
  <si>
    <t>SWATI HARDWARE STORE</t>
  </si>
  <si>
    <t>SP1292</t>
  </si>
  <si>
    <t>12001</t>
  </si>
  <si>
    <t>REKHI STRUCTURES</t>
  </si>
  <si>
    <t>07/8/2026</t>
  </si>
  <si>
    <t>SP1293</t>
  </si>
  <si>
    <t>11867/298</t>
  </si>
  <si>
    <t>RAMBHA</t>
  </si>
  <si>
    <t>ARNAPURNA BHANDAR</t>
  </si>
  <si>
    <t>SP1294</t>
  </si>
  <si>
    <t>12017</t>
  </si>
  <si>
    <t>ASHA HARDWARE</t>
  </si>
  <si>
    <t>SP1295</t>
  </si>
  <si>
    <t>11925/722/723</t>
  </si>
  <si>
    <t>MAHAMAYI AGENCY</t>
  </si>
  <si>
    <t>SP1296</t>
  </si>
  <si>
    <t>2022</t>
  </si>
  <si>
    <t>HINDUSTAN HARDWARE STORE</t>
  </si>
  <si>
    <t>SP1297</t>
  </si>
  <si>
    <t>SP1298</t>
  </si>
  <si>
    <t>2038</t>
  </si>
  <si>
    <t>SP1299</t>
  </si>
  <si>
    <t>2030</t>
  </si>
  <si>
    <t>MERAMUNDALI</t>
  </si>
  <si>
    <t>KALIA ENTERPRISES</t>
  </si>
  <si>
    <t>SP1300</t>
  </si>
  <si>
    <t>2028</t>
  </si>
  <si>
    <t>S K ENTERPRISES</t>
  </si>
  <si>
    <t>SP1301</t>
  </si>
  <si>
    <t>NIALI</t>
  </si>
  <si>
    <t>UNIVOLEN PRIVATE LIMITED</t>
  </si>
  <si>
    <t>SP1302</t>
  </si>
  <si>
    <t>11898/2032/31</t>
  </si>
  <si>
    <t>JINDAL STEEL LTD</t>
  </si>
  <si>
    <t>08/8/2026</t>
  </si>
  <si>
    <t>SP1303</t>
  </si>
  <si>
    <t>12056</t>
  </si>
  <si>
    <t>SP1304</t>
  </si>
  <si>
    <t>2052/53</t>
  </si>
  <si>
    <t>BARI</t>
  </si>
  <si>
    <t>DASH SANITARY AND PAINTS</t>
  </si>
  <si>
    <t>SP1305</t>
  </si>
  <si>
    <t>2040</t>
  </si>
  <si>
    <t>JAJPUR ROAD</t>
  </si>
  <si>
    <t>PRAGATI ENTERPRISES</t>
  </si>
  <si>
    <t>SP1306</t>
  </si>
  <si>
    <t>2047</t>
  </si>
  <si>
    <t>KUMARSINGA</t>
  </si>
  <si>
    <t>PANKAJ TRADERS</t>
  </si>
  <si>
    <t>SP1307</t>
  </si>
  <si>
    <t>11936</t>
  </si>
  <si>
    <t>SP1308</t>
  </si>
  <si>
    <t>11947/978</t>
  </si>
  <si>
    <t>10/8/2026</t>
  </si>
  <si>
    <t>SP1311</t>
  </si>
  <si>
    <t>12054</t>
  </si>
  <si>
    <t>CHANDOL</t>
  </si>
  <si>
    <t>KENDRAPARA</t>
  </si>
  <si>
    <t>BISWAL INTRASTRUCTURE</t>
  </si>
  <si>
    <t>SP1312</t>
  </si>
  <si>
    <t>12067/65</t>
  </si>
  <si>
    <t>SP1313</t>
  </si>
  <si>
    <t xml:space="preserve">BISWAL INFRASTRUCTURE </t>
  </si>
  <si>
    <t>SP1314</t>
  </si>
  <si>
    <t>11995/996</t>
  </si>
  <si>
    <t>SP1315</t>
  </si>
  <si>
    <t>SP1316</t>
  </si>
  <si>
    <t>12043</t>
  </si>
  <si>
    <t>SP1317</t>
  </si>
  <si>
    <t>12044/66/ 16406</t>
  </si>
  <si>
    <t>SP1318</t>
  </si>
  <si>
    <t>12024/15/45/46</t>
  </si>
  <si>
    <t>BALIAPAL</t>
  </si>
  <si>
    <t>DEBA PAINTS AND MAA LAXMI PAINTS</t>
  </si>
  <si>
    <t>SP1319</t>
  </si>
  <si>
    <t>12016</t>
  </si>
  <si>
    <t>REMUNA</t>
  </si>
  <si>
    <t>PAYAL HARDWARE STORE</t>
  </si>
  <si>
    <t>11/8/2026</t>
  </si>
  <si>
    <t>SP1320</t>
  </si>
  <si>
    <t>12064</t>
  </si>
  <si>
    <t>NACHUNI</t>
  </si>
  <si>
    <t>KALINGA HARDWARE STORE</t>
  </si>
  <si>
    <t>SP1321</t>
  </si>
  <si>
    <t>12034/33/58</t>
  </si>
  <si>
    <t>BANPUR</t>
  </si>
  <si>
    <t>SENAPATI ENTERPRISES</t>
  </si>
  <si>
    <t>SP1322</t>
  </si>
  <si>
    <t>12069/29</t>
  </si>
  <si>
    <t>BALIPADAR</t>
  </si>
  <si>
    <t>UTKAL HARDWAER STORE</t>
  </si>
  <si>
    <t>SP1323</t>
  </si>
  <si>
    <t>16026/65</t>
  </si>
  <si>
    <t>SP1324</t>
  </si>
  <si>
    <t>12068</t>
  </si>
  <si>
    <t>UTKAL HARDWARE STORE</t>
  </si>
  <si>
    <t>SP1325</t>
  </si>
  <si>
    <t>RAIKIA</t>
  </si>
  <si>
    <t>KANDHAMAL</t>
  </si>
  <si>
    <t>PANDA HARDWARE STORE</t>
  </si>
  <si>
    <t>SP1326</t>
  </si>
  <si>
    <t>90190/2035/60</t>
  </si>
  <si>
    <t>SP1328</t>
  </si>
  <si>
    <t>12023/21/ 902/206</t>
  </si>
  <si>
    <t>12/8/2026</t>
  </si>
  <si>
    <t>SP1329</t>
  </si>
  <si>
    <t>SP1330</t>
  </si>
  <si>
    <t>4222690266/ 4222690259</t>
  </si>
  <si>
    <t>SP1331</t>
  </si>
  <si>
    <t>12080</t>
  </si>
  <si>
    <t>BRAHMABARADA</t>
  </si>
  <si>
    <t>SRIRAM PAINTS</t>
  </si>
  <si>
    <t>SP1332</t>
  </si>
  <si>
    <t>4222612078/ 4222612079</t>
  </si>
  <si>
    <t>SINGHPUR</t>
  </si>
  <si>
    <t>KHILAR HARDWARE AND PAINTS</t>
  </si>
  <si>
    <t>SP1333</t>
  </si>
  <si>
    <t>12061</t>
  </si>
  <si>
    <t>MOUDA MAHANGA</t>
  </si>
  <si>
    <t>DAS TRADERS</t>
  </si>
  <si>
    <t>SP1334</t>
  </si>
  <si>
    <t>1122611189/ 4222612076</t>
  </si>
  <si>
    <t>PARADEEP</t>
  </si>
  <si>
    <t>HONEY FABS COMPANY</t>
  </si>
  <si>
    <t>SP1335</t>
  </si>
  <si>
    <t>12081/82</t>
  </si>
  <si>
    <t>GODIBANDHA</t>
  </si>
  <si>
    <t>COLOURS BAZAR</t>
  </si>
  <si>
    <t>SP1336</t>
  </si>
  <si>
    <t>12083</t>
  </si>
  <si>
    <t>SP1337</t>
  </si>
  <si>
    <t>11856</t>
  </si>
  <si>
    <t>13/8/2026</t>
  </si>
  <si>
    <t>JA160</t>
  </si>
  <si>
    <t>RETURN LR</t>
  </si>
  <si>
    <t>SP1338</t>
  </si>
  <si>
    <t>11954/885/ 883/882</t>
  </si>
  <si>
    <t>SP1339</t>
  </si>
  <si>
    <t>2087</t>
  </si>
  <si>
    <t>THAKURMUNDA</t>
  </si>
  <si>
    <t>MAYURBHANJ</t>
  </si>
  <si>
    <t>KUNDU HARDWARE</t>
  </si>
  <si>
    <t>SP1340</t>
  </si>
  <si>
    <t>SP1341</t>
  </si>
  <si>
    <t>12091</t>
  </si>
  <si>
    <t>SP1342</t>
  </si>
  <si>
    <t>12090</t>
  </si>
  <si>
    <t>ANAND ENTERPRISES</t>
  </si>
  <si>
    <t>SP1343</t>
  </si>
  <si>
    <t>12092</t>
  </si>
  <si>
    <t>SP1344</t>
  </si>
  <si>
    <t>12041/12042</t>
  </si>
  <si>
    <t>SP1345</t>
  </si>
  <si>
    <t>SP1346</t>
  </si>
  <si>
    <t>2059/089</t>
  </si>
  <si>
    <t>KUAMARA</t>
  </si>
  <si>
    <t>MAA HARDWARE</t>
  </si>
  <si>
    <t>14/8/2026</t>
  </si>
  <si>
    <t>SP1348</t>
  </si>
  <si>
    <t>1872/1873</t>
  </si>
  <si>
    <t>GOVINDPUR BAIROI</t>
  </si>
  <si>
    <t>RADHAMOHAN TRADERS</t>
  </si>
  <si>
    <t>SP1349</t>
  </si>
  <si>
    <t>12095</t>
  </si>
  <si>
    <t>SP1350</t>
  </si>
  <si>
    <t>1966</t>
  </si>
  <si>
    <t>MAA SAMALESWARI CONSTRUCTION AND SUPPLY</t>
  </si>
  <si>
    <t>SP1351</t>
  </si>
  <si>
    <t>1142652484/ 1142652455</t>
  </si>
  <si>
    <t>SP1353</t>
  </si>
  <si>
    <t>2099</t>
  </si>
  <si>
    <t>RAJASHREE UDYOG</t>
  </si>
  <si>
    <t>SP1354</t>
  </si>
  <si>
    <t>12103</t>
  </si>
  <si>
    <t>SHYAM TRADERS</t>
  </si>
  <si>
    <t>SP1355</t>
  </si>
  <si>
    <t>12698/104</t>
  </si>
  <si>
    <t>BHUBANESWAR</t>
  </si>
  <si>
    <t>COLOUR PLAZA</t>
  </si>
  <si>
    <t>SP1356</t>
  </si>
  <si>
    <t>12057/942</t>
  </si>
  <si>
    <t>MAA NARAYANI PAINTS</t>
  </si>
  <si>
    <t>16/8/2026</t>
  </si>
  <si>
    <t>JA170</t>
  </si>
  <si>
    <t>1872/73</t>
  </si>
  <si>
    <t>17/8/2026</t>
  </si>
  <si>
    <t>SP1357</t>
  </si>
  <si>
    <t>11817/957</t>
  </si>
  <si>
    <t>TEXCEL ENGINEARING PVT LTD</t>
  </si>
  <si>
    <t>SP1358</t>
  </si>
  <si>
    <t>11993/896</t>
  </si>
  <si>
    <t>SP1359</t>
  </si>
  <si>
    <t>2093</t>
  </si>
  <si>
    <t>DEOGARH</t>
  </si>
  <si>
    <t>NARAYAN COLOUR WORLD</t>
  </si>
  <si>
    <t>SP1360</t>
  </si>
  <si>
    <t>2107</t>
  </si>
  <si>
    <t>DARPANI</t>
  </si>
  <si>
    <t>SAMAL STORE</t>
  </si>
  <si>
    <t>SP1361</t>
  </si>
  <si>
    <t>12112</t>
  </si>
  <si>
    <t>BOLANGIR</t>
  </si>
  <si>
    <t>MAHESWARI ENTERPRISES</t>
  </si>
  <si>
    <t>SP1362</t>
  </si>
  <si>
    <t>2109</t>
  </si>
  <si>
    <t>BURLA</t>
  </si>
  <si>
    <t>SAI HARDWARE</t>
  </si>
  <si>
    <t>SP1363</t>
  </si>
  <si>
    <t>12113</t>
  </si>
  <si>
    <t>SP1364</t>
  </si>
  <si>
    <t>12105</t>
  </si>
  <si>
    <t>SP1365</t>
  </si>
  <si>
    <t>2111</t>
  </si>
  <si>
    <t>BHADRAK</t>
  </si>
  <si>
    <t>PABITRA ENTERPRISES</t>
  </si>
  <si>
    <t>SP1366</t>
  </si>
  <si>
    <t>11911/955</t>
  </si>
  <si>
    <t>SP1367</t>
  </si>
  <si>
    <t>11988/989/990</t>
  </si>
  <si>
    <t>RUNGTA MINES LTD</t>
  </si>
  <si>
    <t>18/8/2026</t>
  </si>
  <si>
    <t>SP1368</t>
  </si>
  <si>
    <t>2070/075/074</t>
  </si>
  <si>
    <t>SP1370</t>
  </si>
  <si>
    <t>12123/108</t>
  </si>
  <si>
    <t>BEHERA HARDWARE AND PAINTS</t>
  </si>
  <si>
    <t>SP1371</t>
  </si>
  <si>
    <t>12119</t>
  </si>
  <si>
    <t>19/8/2026</t>
  </si>
  <si>
    <t>SP1372</t>
  </si>
  <si>
    <t>3139</t>
  </si>
  <si>
    <t>TUMUDIBANDHA</t>
  </si>
  <si>
    <t>SAHU HARDWARE AND PAINTS</t>
  </si>
  <si>
    <t>SP1373</t>
  </si>
  <si>
    <t>2135</t>
  </si>
  <si>
    <t>SP1374</t>
  </si>
  <si>
    <t>12094/65/818</t>
  </si>
  <si>
    <t>SP1375</t>
  </si>
  <si>
    <t>12114</t>
  </si>
  <si>
    <t>SP1376</t>
  </si>
  <si>
    <t>NO COMMERCIAL GOODS</t>
  </si>
  <si>
    <t>SP1377</t>
  </si>
  <si>
    <t>SP1378</t>
  </si>
  <si>
    <t>2124/133/134</t>
  </si>
  <si>
    <t>SATNARAYAN JHUNJHUNWALA</t>
  </si>
  <si>
    <t>SP1379</t>
  </si>
  <si>
    <t>12136</t>
  </si>
  <si>
    <t>CHANDAN STORE</t>
  </si>
  <si>
    <t>SP1380</t>
  </si>
  <si>
    <t>2137/138</t>
  </si>
  <si>
    <t>SONEPUR</t>
  </si>
  <si>
    <t>SUBARNAPUR</t>
  </si>
  <si>
    <t>MAA MAHESWARI TRADERS</t>
  </si>
  <si>
    <t>SP1381</t>
  </si>
  <si>
    <t>12140</t>
  </si>
  <si>
    <t>METRO PAINTS AND HARDWARE</t>
  </si>
  <si>
    <t>SP1382</t>
  </si>
  <si>
    <t>2139</t>
  </si>
  <si>
    <t>TITILAGARH</t>
  </si>
  <si>
    <t>LAXMI TRADING</t>
  </si>
  <si>
    <t>SP1383</t>
  </si>
  <si>
    <t>2142</t>
  </si>
  <si>
    <t>OM SRI ENTERPRISES</t>
  </si>
  <si>
    <t>SP1456</t>
  </si>
  <si>
    <t>12276</t>
  </si>
  <si>
    <t>20/8/2026</t>
  </si>
  <si>
    <t>JA163</t>
  </si>
  <si>
    <t>147/151</t>
  </si>
  <si>
    <t>JSD</t>
  </si>
  <si>
    <t>BANDHABAHAL</t>
  </si>
  <si>
    <t>JHARSUGUDA</t>
  </si>
  <si>
    <t>FIX</t>
  </si>
  <si>
    <t>SP3218</t>
  </si>
  <si>
    <t>PRADHAN TRADERS</t>
  </si>
  <si>
    <t>JA164</t>
  </si>
  <si>
    <t>5388/89/97</t>
  </si>
  <si>
    <t>SP3354</t>
  </si>
  <si>
    <t>JA165</t>
  </si>
  <si>
    <t>15457</t>
  </si>
  <si>
    <t>SP3378</t>
  </si>
  <si>
    <t>JA166</t>
  </si>
  <si>
    <t>6284/85</t>
  </si>
  <si>
    <t>BINKA</t>
  </si>
  <si>
    <t>SP3895</t>
  </si>
  <si>
    <t>LAXMI ENTERPRISES</t>
  </si>
  <si>
    <t>SP1384</t>
  </si>
  <si>
    <t>12143</t>
  </si>
  <si>
    <t>SP1385</t>
  </si>
  <si>
    <t>12117</t>
  </si>
  <si>
    <t xml:space="preserve">KHUNTUNI </t>
  </si>
  <si>
    <t>MAHAVEER HARDWARE AND PAINT</t>
  </si>
  <si>
    <t>SP1386</t>
  </si>
  <si>
    <t>2163/7016</t>
  </si>
  <si>
    <t>SP1387</t>
  </si>
  <si>
    <t>12161</t>
  </si>
  <si>
    <t>NALCO</t>
  </si>
  <si>
    <t>PANI ENTERPRISES</t>
  </si>
  <si>
    <t>SP1388</t>
  </si>
  <si>
    <t>4222690030/ 4222690029/ 4222690068/ 4222690061/ 4222690051/ 4222690292</t>
  </si>
  <si>
    <t>SP1389</t>
  </si>
  <si>
    <t>12120/121/ 141/189</t>
  </si>
  <si>
    <t>BALUGAON</t>
  </si>
  <si>
    <t>SENAPATI INTERIOUS AND PAINTS</t>
  </si>
  <si>
    <t>SP1390</t>
  </si>
  <si>
    <t>12160/366</t>
  </si>
  <si>
    <t>KHALIKOT</t>
  </si>
  <si>
    <t>SP1391</t>
  </si>
  <si>
    <t>12100/101</t>
  </si>
  <si>
    <t>KRUSHNA AGENCY</t>
  </si>
  <si>
    <t>SP1392</t>
  </si>
  <si>
    <t>2115</t>
  </si>
  <si>
    <t>M R ENTERPRISES</t>
  </si>
  <si>
    <t>21/8/2026</t>
  </si>
  <si>
    <t>SP1393</t>
  </si>
  <si>
    <t>4222611469/ 4222611471</t>
  </si>
  <si>
    <t>ITAMATI</t>
  </si>
  <si>
    <t>NAYAK TRADING CO</t>
  </si>
  <si>
    <t>SP1394</t>
  </si>
  <si>
    <t>12125</t>
  </si>
  <si>
    <t>SP1395</t>
  </si>
  <si>
    <t>12144/146/147</t>
  </si>
  <si>
    <t>SP1396</t>
  </si>
  <si>
    <t>12162</t>
  </si>
  <si>
    <t>SP1397</t>
  </si>
  <si>
    <t>12166</t>
  </si>
  <si>
    <t>SP1398</t>
  </si>
  <si>
    <t>1534</t>
  </si>
  <si>
    <t>SHARMA PLY AND HARDWARE</t>
  </si>
  <si>
    <t>SP1399</t>
  </si>
  <si>
    <t>12116</t>
  </si>
  <si>
    <t>AGARWAL BROTHER</t>
  </si>
  <si>
    <t>SP1400</t>
  </si>
  <si>
    <t>12176</t>
  </si>
  <si>
    <t>GANESH HARDWARE STORE</t>
  </si>
  <si>
    <t>SP1401</t>
  </si>
  <si>
    <t>2026/170/171</t>
  </si>
  <si>
    <t>AGARWAL ENTERPRISES</t>
  </si>
  <si>
    <t>22/8/2026</t>
  </si>
  <si>
    <t>SP1402</t>
  </si>
  <si>
    <t>11842/841/169</t>
  </si>
  <si>
    <t>DEHURY TRADERS</t>
  </si>
  <si>
    <t>SP1403</t>
  </si>
  <si>
    <t>2184</t>
  </si>
  <si>
    <t>SP1404</t>
  </si>
  <si>
    <t>174/190</t>
  </si>
  <si>
    <t>SP1405</t>
  </si>
  <si>
    <t>2172</t>
  </si>
  <si>
    <t>DUNGURA</t>
  </si>
  <si>
    <t>SUKANTI TRADERS</t>
  </si>
  <si>
    <t>SP1406</t>
  </si>
  <si>
    <t>TARINI HARDWARE STORE</t>
  </si>
  <si>
    <t>SP1407</t>
  </si>
  <si>
    <t>SP1408</t>
  </si>
  <si>
    <t>24/8/2026</t>
  </si>
  <si>
    <t>SP1409</t>
  </si>
  <si>
    <t>12178/180</t>
  </si>
  <si>
    <t>PRAKASH HARDWARE AND PAINTS</t>
  </si>
  <si>
    <t>SP1410</t>
  </si>
  <si>
    <t>12191/193</t>
  </si>
  <si>
    <t>EPARI HARDWARE AND SANITARY</t>
  </si>
  <si>
    <t>SP1411</t>
  </si>
  <si>
    <t>12165/175</t>
  </si>
  <si>
    <t>SP1412</t>
  </si>
  <si>
    <t>12196</t>
  </si>
  <si>
    <t>TARATARINI TRADERS</t>
  </si>
  <si>
    <t>SP1413</t>
  </si>
  <si>
    <t>SP1414</t>
  </si>
  <si>
    <t>2179</t>
  </si>
  <si>
    <t>SP1415</t>
  </si>
  <si>
    <t>12197</t>
  </si>
  <si>
    <t>SP1416</t>
  </si>
  <si>
    <t>12192</t>
  </si>
  <si>
    <t>SP1417</t>
  </si>
  <si>
    <t>2036</t>
  </si>
  <si>
    <t>25/8/2026</t>
  </si>
  <si>
    <t>JA169</t>
  </si>
  <si>
    <t>0</t>
  </si>
  <si>
    <t>SP1418</t>
  </si>
  <si>
    <t>12185/187</t>
  </si>
  <si>
    <t>CHHATRAPUR</t>
  </si>
  <si>
    <t>ARYAN HARDWARE AND PAINTS</t>
  </si>
  <si>
    <t>SP1419</t>
  </si>
  <si>
    <t>12126/2210</t>
  </si>
  <si>
    <t>SP1420</t>
  </si>
  <si>
    <t>12173</t>
  </si>
  <si>
    <t>SP1421</t>
  </si>
  <si>
    <t>12182</t>
  </si>
  <si>
    <t>SP1422</t>
  </si>
  <si>
    <t>2193</t>
  </si>
  <si>
    <t>SP1423</t>
  </si>
  <si>
    <t>12167/168</t>
  </si>
  <si>
    <t>PAINTS POINTS</t>
  </si>
  <si>
    <t>SP1424</t>
  </si>
  <si>
    <t>11015/716</t>
  </si>
  <si>
    <t>SP1425</t>
  </si>
  <si>
    <t>12200/151</t>
  </si>
  <si>
    <t>26/8/2026</t>
  </si>
  <si>
    <t>SP1426</t>
  </si>
  <si>
    <t>2217/218</t>
  </si>
  <si>
    <t>SP1427</t>
  </si>
  <si>
    <t>2214</t>
  </si>
  <si>
    <t>SP1428</t>
  </si>
  <si>
    <t>2211</t>
  </si>
  <si>
    <t>SP1429</t>
  </si>
  <si>
    <t>2222</t>
  </si>
  <si>
    <t>JEYPORE</t>
  </si>
  <si>
    <t>NAYAK PLY AND HARDWARE</t>
  </si>
  <si>
    <t>SP1430</t>
  </si>
  <si>
    <t>4222690372/ 4222690373</t>
  </si>
  <si>
    <t>SP1431</t>
  </si>
  <si>
    <t>12219/183</t>
  </si>
  <si>
    <t>SP1432</t>
  </si>
  <si>
    <t>12216</t>
  </si>
  <si>
    <t>SP1433</t>
  </si>
  <si>
    <t>12158/159</t>
  </si>
  <si>
    <t>MAA SAROJINI HARDWARE</t>
  </si>
  <si>
    <t>27/8/2026</t>
  </si>
  <si>
    <t>SP1434</t>
  </si>
  <si>
    <t>12206/ 1991/992</t>
  </si>
  <si>
    <t>JINDAL STEEL ODISHA LTD</t>
  </si>
  <si>
    <t>SP1435</t>
  </si>
  <si>
    <t>12228</t>
  </si>
  <si>
    <t>RADHESHYAM RAM AND SONS</t>
  </si>
  <si>
    <t>SP1436</t>
  </si>
  <si>
    <t>17072/12229</t>
  </si>
  <si>
    <t>SP1437</t>
  </si>
  <si>
    <t>12226</t>
  </si>
  <si>
    <t>SP1438</t>
  </si>
  <si>
    <t>11189</t>
  </si>
  <si>
    <t>PARADEEP PAINTS SUPPLY</t>
  </si>
  <si>
    <t>SP1439</t>
  </si>
  <si>
    <t>2509</t>
  </si>
  <si>
    <t>SP1440</t>
  </si>
  <si>
    <t>12239</t>
  </si>
  <si>
    <t>NTPC KANIHA</t>
  </si>
  <si>
    <t>PRABHA CONTINUOUS UTILITY SERVICES</t>
  </si>
  <si>
    <t>28/8/2026</t>
  </si>
  <si>
    <t>SP1442</t>
  </si>
  <si>
    <t>12245/253</t>
  </si>
  <si>
    <t>SP1443</t>
  </si>
  <si>
    <t>SP1444</t>
  </si>
  <si>
    <t>12247/248</t>
  </si>
  <si>
    <t>DAMANJODI</t>
  </si>
  <si>
    <t>KANHA ENTERPRISES</t>
  </si>
  <si>
    <t>SP1445</t>
  </si>
  <si>
    <t>12242/250</t>
  </si>
  <si>
    <t>TANGI</t>
  </si>
  <si>
    <t>CHANDRA SEKHAR ENTERPRISES</t>
  </si>
  <si>
    <t>SP1446</t>
  </si>
  <si>
    <t>2254</t>
  </si>
  <si>
    <t>SHIRDI SAI HARDWARE</t>
  </si>
  <si>
    <t>SP1447</t>
  </si>
  <si>
    <t>2255</t>
  </si>
  <si>
    <t>SP1448</t>
  </si>
  <si>
    <t>BALIKUDA</t>
  </si>
  <si>
    <t>JAY DURGA PAINTS AND HARDWARE</t>
  </si>
  <si>
    <t>SP1449</t>
  </si>
  <si>
    <t>12153/235/150/ 155/201/198/ 234/233</t>
  </si>
  <si>
    <t>29/8/2026</t>
  </si>
  <si>
    <t>SP1451</t>
  </si>
  <si>
    <t>12263/241/240</t>
  </si>
  <si>
    <t>SP1452</t>
  </si>
  <si>
    <t>12202/260</t>
  </si>
  <si>
    <t>SP1454</t>
  </si>
  <si>
    <t>11952/262/156</t>
  </si>
  <si>
    <t>SP1455</t>
  </si>
  <si>
    <t>2266</t>
  </si>
  <si>
    <t>SP1457</t>
  </si>
  <si>
    <t>1457</t>
  </si>
  <si>
    <t>SP1458</t>
  </si>
  <si>
    <t>2269/271</t>
  </si>
  <si>
    <t>SP1459</t>
  </si>
  <si>
    <t>11915</t>
  </si>
  <si>
    <t>SP1460</t>
  </si>
  <si>
    <t>2264</t>
  </si>
  <si>
    <t>BELPARA</t>
  </si>
  <si>
    <t>ANANTA ENTERPRISES</t>
  </si>
  <si>
    <t>31/8/2026</t>
  </si>
  <si>
    <t>SP1461</t>
  </si>
  <si>
    <t>2311</t>
  </si>
  <si>
    <t>SP1462</t>
  </si>
  <si>
    <t>12309</t>
  </si>
  <si>
    <t>SP1463</t>
  </si>
  <si>
    <t>12298</t>
  </si>
  <si>
    <t>SP1464</t>
  </si>
  <si>
    <t>12297</t>
  </si>
  <si>
    <t>SUNDERGARH</t>
  </si>
  <si>
    <t>SRI GANESH HARDWARE</t>
  </si>
  <si>
    <t>SP1465</t>
  </si>
  <si>
    <t>2299/300/301</t>
  </si>
  <si>
    <t>SEEMA HARDWARE AND MILL STORE</t>
  </si>
  <si>
    <t>SP1466</t>
  </si>
  <si>
    <t>12227</t>
  </si>
  <si>
    <t>BUGUDA</t>
  </si>
  <si>
    <t>GIFT</t>
  </si>
  <si>
    <t>DASH HARDWARE STORE</t>
  </si>
  <si>
    <t>SP1467</t>
  </si>
  <si>
    <t>12307</t>
  </si>
  <si>
    <t>SP1468</t>
  </si>
  <si>
    <t>12221</t>
  </si>
  <si>
    <t>ASKA</t>
  </si>
  <si>
    <t>NEW BALAJI ENTERPRISE</t>
  </si>
  <si>
    <t>SP1469</t>
  </si>
  <si>
    <t>MACHINE-2,  WM-1</t>
  </si>
  <si>
    <t>SP1470</t>
  </si>
  <si>
    <t>12223/213/208</t>
  </si>
  <si>
    <t>SP1471</t>
  </si>
  <si>
    <t>11822</t>
  </si>
  <si>
    <t>SP1472</t>
  </si>
  <si>
    <t>12194/209</t>
  </si>
  <si>
    <t>SP1473</t>
  </si>
  <si>
    <t>12283</t>
  </si>
  <si>
    <t>11945/946/977/ 887/912</t>
  </si>
  <si>
    <t>4222612012/ 4222612014</t>
  </si>
  <si>
    <t>11803/804/897/ 994/895</t>
  </si>
  <si>
    <t>12122/127/129/ 130/131/97</t>
  </si>
  <si>
    <t>BOLA NGIR</t>
  </si>
  <si>
    <t>12157/154/ 152/149/2199</t>
  </si>
  <si>
    <t>(RUPEES SEVEN LAKH THIRTY NINE THOUSAND SIX HUNDRED ONE ONLY)</t>
  </si>
  <si>
    <t>BILL NO.  :  11385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</si>
</sst>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00"/>
  </numFmts>
  <fonts count="12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05"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164" fontId="5" fillId="2" borderId="0" xfId="0" applyNumberFormat="1" applyFont="1" applyFill="1" applyAlignment="1">
      <alignment horizontal="left" vertical="center"/>
    </xf>
    <xf numFmtId="165" fontId="5" fillId="2" borderId="0" xfId="0" applyNumberFormat="1" applyFont="1" applyFill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165" fontId="3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3" fillId="2" borderId="0" xfId="0" applyNumberFormat="1" applyFont="1" applyFill="1" applyBorder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0" fontId="8" fillId="2" borderId="0" xfId="2" applyFont="1" applyFill="1" applyBorder="1" applyAlignment="1">
      <alignment vertical="center" wrapText="1"/>
    </xf>
    <xf numFmtId="0" fontId="5" fillId="2" borderId="0" xfId="0" applyNumberFormat="1" applyFont="1" applyFill="1" applyAlignment="1">
      <alignment horizontal="left" vertical="center"/>
    </xf>
    <xf numFmtId="0" fontId="3" fillId="2" borderId="0" xfId="0" applyNumberFormat="1" applyFont="1" applyFill="1" applyAlignment="1">
      <alignment horizontal="left" vertical="center"/>
    </xf>
    <xf numFmtId="0" fontId="6" fillId="2" borderId="0" xfId="0" applyNumberFormat="1" applyFont="1" applyFill="1" applyAlignment="1">
      <alignment horizontal="left" vertical="center"/>
    </xf>
    <xf numFmtId="165" fontId="4" fillId="2" borderId="0" xfId="0" applyNumberFormat="1" applyFont="1" applyFill="1" applyAlignment="1">
      <alignment horizontal="right" vertical="center" wrapText="1"/>
    </xf>
    <xf numFmtId="165" fontId="4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164" fontId="4" fillId="2" borderId="0" xfId="0" applyNumberFormat="1" applyFont="1" applyFill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2" fontId="3" fillId="2" borderId="0" xfId="0" applyNumberFormat="1" applyFont="1" applyFill="1" applyAlignment="1">
      <alignment vertical="center" wrapText="1"/>
    </xf>
    <xf numFmtId="2" fontId="9" fillId="2" borderId="0" xfId="0" applyNumberFormat="1" applyFont="1" applyFill="1" applyBorder="1" applyAlignment="1">
      <alignment vertical="center" wrapText="1"/>
    </xf>
    <xf numFmtId="165" fontId="8" fillId="2" borderId="0" xfId="0" applyNumberFormat="1" applyFont="1" applyFill="1" applyAlignment="1">
      <alignment vertical="center"/>
    </xf>
    <xf numFmtId="165" fontId="5" fillId="2" borderId="0" xfId="0" applyNumberFormat="1" applyFont="1" applyFill="1" applyAlignment="1">
      <alignment horizontal="left" vertical="center"/>
    </xf>
    <xf numFmtId="0" fontId="0" fillId="2" borderId="1" xfId="0" applyNumberFormat="1" applyFont="1" applyFill="1" applyBorder="1" applyAlignment="1">
      <alignment horizontal="left" vertical="center" wrapText="1"/>
    </xf>
    <xf numFmtId="0" fontId="7" fillId="2" borderId="0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2" borderId="6" xfId="0" applyNumberFormat="1" applyFont="1" applyFill="1" applyBorder="1" applyAlignment="1">
      <alignment horizontal="center" vertical="center"/>
    </xf>
    <xf numFmtId="0" fontId="10" fillId="0" borderId="6" xfId="0" applyNumberFormat="1" applyFont="1" applyBorder="1" applyAlignment="1">
      <alignment horizontal="center" vertical="center" wrapText="1"/>
    </xf>
    <xf numFmtId="165" fontId="10" fillId="0" borderId="6" xfId="0" applyNumberFormat="1" applyFont="1" applyBorder="1" applyAlignment="1">
      <alignment horizontal="center" vertical="center" wrapText="1"/>
    </xf>
    <xf numFmtId="2" fontId="10" fillId="0" borderId="6" xfId="0" applyNumberFormat="1" applyFont="1" applyBorder="1" applyAlignment="1">
      <alignment horizontal="center" vertical="center"/>
    </xf>
    <xf numFmtId="0" fontId="3" fillId="2" borderId="0" xfId="0" applyNumberFormat="1" applyFont="1" applyFill="1" applyAlignment="1">
      <alignment horizontal="left" vertical="center" wrapText="1"/>
    </xf>
    <xf numFmtId="0" fontId="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vertical="center" wrapText="1"/>
    </xf>
    <xf numFmtId="0" fontId="0" fillId="2" borderId="1" xfId="0" applyNumberFormat="1" applyFont="1" applyFill="1" applyBorder="1" applyAlignment="1">
      <alignment vertical="center"/>
    </xf>
    <xf numFmtId="0" fontId="11" fillId="2" borderId="1" xfId="0" applyNumberFormat="1" applyFont="1" applyFill="1" applyBorder="1" applyAlignment="1">
      <alignment vertical="center"/>
    </xf>
    <xf numFmtId="165" fontId="0" fillId="2" borderId="1" xfId="0" applyNumberFormat="1" applyFont="1" applyFill="1" applyBorder="1" applyAlignment="1">
      <alignment vertical="center"/>
    </xf>
    <xf numFmtId="2" fontId="0" fillId="2" borderId="1" xfId="0" applyNumberFormat="1" applyFont="1" applyFill="1" applyBorder="1" applyAlignment="1">
      <alignment vertical="center"/>
    </xf>
    <xf numFmtId="0" fontId="0" fillId="2" borderId="15" xfId="0" applyNumberFormat="1" applyFont="1" applyFill="1" applyBorder="1" applyAlignment="1">
      <alignment vertical="center" wrapText="1"/>
    </xf>
    <xf numFmtId="0" fontId="0" fillId="2" borderId="7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/>
    </xf>
    <xf numFmtId="165" fontId="1" fillId="2" borderId="1" xfId="0" applyNumberFormat="1" applyFont="1" applyFill="1" applyBorder="1" applyAlignment="1">
      <alignment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0" fontId="0" fillId="2" borderId="16" xfId="0" applyNumberFormat="1" applyFont="1" applyFill="1" applyBorder="1" applyAlignment="1">
      <alignment horizontal="center" vertical="center"/>
    </xf>
    <xf numFmtId="0" fontId="11" fillId="2" borderId="17" xfId="0" applyNumberFormat="1" applyFont="1" applyFill="1" applyBorder="1" applyAlignment="1">
      <alignment vertical="center"/>
    </xf>
    <xf numFmtId="0" fontId="0" fillId="2" borderId="17" xfId="0" applyNumberFormat="1" applyFont="1" applyFill="1" applyBorder="1" applyAlignment="1">
      <alignment vertical="center" wrapText="1"/>
    </xf>
    <xf numFmtId="0" fontId="0" fillId="2" borderId="17" xfId="0" applyNumberFormat="1" applyFont="1" applyFill="1" applyBorder="1" applyAlignment="1">
      <alignment vertical="center"/>
    </xf>
    <xf numFmtId="0" fontId="10" fillId="2" borderId="17" xfId="0" applyNumberFormat="1" applyFont="1" applyFill="1" applyBorder="1" applyAlignment="1">
      <alignment vertical="center"/>
    </xf>
    <xf numFmtId="165" fontId="10" fillId="2" borderId="17" xfId="0" applyNumberFormat="1" applyFont="1" applyFill="1" applyBorder="1" applyAlignment="1">
      <alignment vertical="center"/>
    </xf>
    <xf numFmtId="2" fontId="0" fillId="2" borderId="17" xfId="0" applyNumberFormat="1" applyFont="1" applyFill="1" applyBorder="1" applyAlignment="1">
      <alignment vertical="center"/>
    </xf>
    <xf numFmtId="2" fontId="10" fillId="2" borderId="18" xfId="0" applyNumberFormat="1" applyFont="1" applyFill="1" applyBorder="1" applyAlignment="1">
      <alignment vertical="center"/>
    </xf>
    <xf numFmtId="0" fontId="0" fillId="2" borderId="19" xfId="0" applyNumberFormat="1" applyFont="1" applyFill="1" applyBorder="1" applyAlignment="1">
      <alignment vertical="center"/>
    </xf>
    <xf numFmtId="0" fontId="0" fillId="2" borderId="8" xfId="0" applyNumberFormat="1" applyFont="1" applyFill="1" applyBorder="1" applyAlignment="1">
      <alignment vertical="center" wrapText="1"/>
    </xf>
    <xf numFmtId="0" fontId="11" fillId="2" borderId="8" xfId="0" applyNumberFormat="1" applyFont="1" applyFill="1" applyBorder="1" applyAlignment="1">
      <alignment vertical="center" wrapText="1"/>
    </xf>
    <xf numFmtId="0" fontId="1" fillId="2" borderId="8" xfId="0" applyNumberFormat="1" applyFont="1" applyFill="1" applyBorder="1" applyAlignment="1">
      <alignment vertical="center" wrapText="1"/>
    </xf>
    <xf numFmtId="0" fontId="0" fillId="2" borderId="10" xfId="0" applyNumberFormat="1" applyFont="1" applyFill="1" applyBorder="1" applyAlignment="1">
      <alignment horizontal="center" vertical="center"/>
    </xf>
    <xf numFmtId="0" fontId="0" fillId="2" borderId="11" xfId="0" applyNumberFormat="1" applyFont="1" applyFill="1" applyBorder="1" applyAlignment="1">
      <alignment vertical="center"/>
    </xf>
    <xf numFmtId="0" fontId="0" fillId="2" borderId="11" xfId="0" applyNumberFormat="1" applyFont="1" applyFill="1" applyBorder="1" applyAlignment="1">
      <alignment horizontal="left" vertical="center"/>
    </xf>
    <xf numFmtId="0" fontId="0" fillId="2" borderId="11" xfId="0" applyNumberFormat="1" applyFont="1" applyFill="1" applyBorder="1" applyAlignment="1">
      <alignment vertical="center" wrapText="1"/>
    </xf>
    <xf numFmtId="0" fontId="11" fillId="2" borderId="11" xfId="0" applyNumberFormat="1" applyFont="1" applyFill="1" applyBorder="1" applyAlignment="1">
      <alignment vertical="center"/>
    </xf>
    <xf numFmtId="165" fontId="0" fillId="2" borderId="11" xfId="0" applyNumberFormat="1" applyFont="1" applyFill="1" applyBorder="1" applyAlignment="1">
      <alignment vertical="center"/>
    </xf>
    <xf numFmtId="2" fontId="0" fillId="2" borderId="11" xfId="0" applyNumberFormat="1" applyFont="1" applyFill="1" applyBorder="1" applyAlignment="1">
      <alignment vertical="center"/>
    </xf>
    <xf numFmtId="0" fontId="0" fillId="2" borderId="9" xfId="0" applyNumberFormat="1" applyFont="1" applyFill="1" applyBorder="1" applyAlignment="1">
      <alignment vertical="center" wrapText="1"/>
    </xf>
    <xf numFmtId="0" fontId="0" fillId="2" borderId="0" xfId="0" applyNumberFormat="1" applyFont="1" applyFill="1" applyBorder="1" applyAlignment="1">
      <alignment vertical="center"/>
    </xf>
    <xf numFmtId="0" fontId="0" fillId="2" borderId="0" xfId="0" applyNumberFormat="1" applyFont="1" applyFill="1" applyBorder="1" applyAlignment="1">
      <alignment vertical="center" wrapText="1"/>
    </xf>
    <xf numFmtId="0" fontId="0" fillId="2" borderId="12" xfId="0" applyNumberFormat="1" applyFont="1" applyFill="1" applyBorder="1" applyAlignment="1">
      <alignment horizontal="center" vertical="center"/>
    </xf>
    <xf numFmtId="0" fontId="0" fillId="2" borderId="13" xfId="0" applyNumberFormat="1" applyFont="1" applyFill="1" applyBorder="1" applyAlignment="1">
      <alignment vertical="center"/>
    </xf>
    <xf numFmtId="0" fontId="0" fillId="2" borderId="13" xfId="0" applyNumberFormat="1" applyFont="1" applyFill="1" applyBorder="1" applyAlignment="1">
      <alignment horizontal="left" vertical="center"/>
    </xf>
    <xf numFmtId="0" fontId="0" fillId="2" borderId="13" xfId="0" applyNumberFormat="1" applyFont="1" applyFill="1" applyBorder="1" applyAlignment="1">
      <alignment vertical="center" wrapText="1"/>
    </xf>
    <xf numFmtId="0" fontId="11" fillId="2" borderId="13" xfId="0" applyNumberFormat="1" applyFont="1" applyFill="1" applyBorder="1" applyAlignment="1">
      <alignment vertical="center"/>
    </xf>
    <xf numFmtId="165" fontId="0" fillId="2" borderId="13" xfId="0" applyNumberFormat="1" applyFont="1" applyFill="1" applyBorder="1" applyAlignment="1">
      <alignment vertical="center"/>
    </xf>
    <xf numFmtId="2" fontId="0" fillId="2" borderId="13" xfId="0" applyNumberFormat="1" applyFont="1" applyFill="1" applyBorder="1" applyAlignment="1">
      <alignment vertical="center"/>
    </xf>
    <xf numFmtId="0" fontId="10" fillId="0" borderId="20" xfId="0" applyNumberFormat="1" applyFont="1" applyBorder="1" applyAlignment="1">
      <alignment horizontal="center" vertical="center" wrapText="1"/>
    </xf>
    <xf numFmtId="0" fontId="11" fillId="2" borderId="21" xfId="0" applyNumberFormat="1" applyFont="1" applyFill="1" applyBorder="1" applyAlignment="1">
      <alignment vertical="center"/>
    </xf>
    <xf numFmtId="0" fontId="0" fillId="2" borderId="22" xfId="0" applyNumberFormat="1" applyFont="1" applyFill="1" applyBorder="1" applyAlignment="1">
      <alignment vertical="center"/>
    </xf>
    <xf numFmtId="0" fontId="11" fillId="2" borderId="22" xfId="0" applyNumberFormat="1" applyFont="1" applyFill="1" applyBorder="1" applyAlignment="1">
      <alignment vertical="center"/>
    </xf>
    <xf numFmtId="0" fontId="11" fillId="2" borderId="22" xfId="0" applyNumberFormat="1" applyFont="1" applyFill="1" applyBorder="1" applyAlignment="1">
      <alignment vertical="center" wrapText="1"/>
    </xf>
    <xf numFmtId="0" fontId="1" fillId="2" borderId="22" xfId="0" applyNumberFormat="1" applyFont="1" applyFill="1" applyBorder="1" applyAlignment="1">
      <alignment vertical="center"/>
    </xf>
    <xf numFmtId="0" fontId="0" fillId="2" borderId="23" xfId="0" applyNumberFormat="1" applyFont="1" applyFill="1" applyBorder="1" applyAlignment="1">
      <alignment vertical="center"/>
    </xf>
    <xf numFmtId="0" fontId="10" fillId="0" borderId="14" xfId="0" applyNumberFormat="1" applyFont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</cellXfs>
  <cellStyles count="13">
    <cellStyle name="Normal" xfId="0" builtinId="0"/>
    <cellStyle name="Normal 2" xfId="1"/>
    <cellStyle name="Normal 2 2" xfId="2"/>
    <cellStyle name="Normal 2 2 2" xfId="3"/>
    <cellStyle name="Normal 2 2 2 2" xfId="4"/>
    <cellStyle name="Normal 2 2 2 2 2" xfId="5"/>
    <cellStyle name="Normal 2 2 2 2 2 2" xfId="6"/>
    <cellStyle name="Normal 2 2 2 2 2 3" xfId="7"/>
    <cellStyle name="Normal 2 2 3" xfId="8"/>
    <cellStyle name="Normal 2 3" xfId="9"/>
    <cellStyle name="Normal 2 4" xfId="10"/>
    <cellStyle name="Normal 3" xfId="11"/>
    <cellStyle name="Normal 3 2" xfId="12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4"/>
  <sheetViews>
    <sheetView tabSelected="1" topLeftCell="B225" zoomScale="115" zoomScaleNormal="115" workbookViewId="0">
      <selection activeCell="L243" sqref="L242:L243"/>
    </sheetView>
  </sheetViews>
  <sheetFormatPr defaultColWidth="19.85546875" defaultRowHeight="15" customHeight="1" x14ac:dyDescent="0.25"/>
  <cols>
    <col min="1" max="1" width="4.85546875" style="2" customWidth="1"/>
    <col min="2" max="2" width="10.7109375" style="2" bestFit="1" customWidth="1"/>
    <col min="3" max="3" width="7.7109375" style="29" bestFit="1" customWidth="1"/>
    <col min="4" max="4" width="19.85546875" style="25" customWidth="1"/>
    <col min="5" max="5" width="6.42578125" style="26" bestFit="1" customWidth="1"/>
    <col min="6" max="6" width="16.42578125" style="25" bestFit="1" customWidth="1"/>
    <col min="7" max="7" width="15.85546875" style="16" bestFit="1" customWidth="1"/>
    <col min="8" max="8" width="6.7109375" style="45" bestFit="1" customWidth="1"/>
    <col min="9" max="10" width="11.85546875" style="6" bestFit="1" customWidth="1"/>
    <col min="11" max="11" width="5.85546875" style="27" customWidth="1"/>
    <col min="12" max="12" width="10.7109375" style="28" bestFit="1" customWidth="1"/>
    <col min="13" max="13" width="36" style="27" customWidth="1"/>
    <col min="14" max="14" width="13.140625" style="30" bestFit="1" customWidth="1"/>
    <col min="15" max="16384" width="19.85546875" style="2"/>
  </cols>
  <sheetData>
    <row r="2" spans="1:14" s="7" customFormat="1" ht="15" customHeight="1" x14ac:dyDescent="0.25">
      <c r="A2" s="7" t="s">
        <v>0</v>
      </c>
      <c r="B2" s="8"/>
      <c r="C2" s="9"/>
      <c r="D2" s="14"/>
      <c r="E2" s="10"/>
      <c r="F2" s="10"/>
      <c r="H2" s="22"/>
      <c r="I2" s="35"/>
      <c r="J2" s="35"/>
      <c r="M2" s="34" t="s">
        <v>24</v>
      </c>
      <c r="N2" s="18"/>
    </row>
    <row r="3" spans="1:14" s="7" customFormat="1" ht="15" customHeight="1" x14ac:dyDescent="0.25">
      <c r="A3" s="11" t="s">
        <v>4</v>
      </c>
      <c r="B3" s="21"/>
      <c r="C3" s="9"/>
      <c r="D3" s="14"/>
      <c r="E3" s="10"/>
      <c r="F3" s="10"/>
      <c r="H3" s="22"/>
      <c r="I3" s="35"/>
      <c r="J3" s="35"/>
      <c r="M3" s="34" t="s">
        <v>714</v>
      </c>
      <c r="N3" s="18"/>
    </row>
    <row r="4" spans="1:14" s="7" customFormat="1" ht="15" customHeight="1" x14ac:dyDescent="0.25">
      <c r="A4" s="12" t="s">
        <v>15</v>
      </c>
      <c r="B4" s="8"/>
      <c r="C4" s="9"/>
      <c r="D4" s="14"/>
      <c r="E4" s="10"/>
      <c r="F4" s="10"/>
      <c r="H4" s="22"/>
      <c r="I4" s="35"/>
      <c r="J4" s="35"/>
      <c r="M4" s="34" t="s">
        <v>23</v>
      </c>
      <c r="N4" s="18"/>
    </row>
    <row r="5" spans="1:14" s="7" customFormat="1" ht="15" customHeight="1" x14ac:dyDescent="0.25">
      <c r="A5" s="12" t="s">
        <v>13</v>
      </c>
      <c r="B5" s="8"/>
      <c r="C5" s="9"/>
      <c r="D5" s="14"/>
      <c r="E5" s="10"/>
      <c r="F5" s="10"/>
      <c r="H5" s="22"/>
      <c r="I5" s="35"/>
      <c r="J5" s="35"/>
      <c r="M5" s="34" t="s">
        <v>1</v>
      </c>
      <c r="N5" s="18"/>
    </row>
    <row r="6" spans="1:14" s="7" customFormat="1" ht="15" customHeight="1" x14ac:dyDescent="0.25">
      <c r="A6" s="13"/>
      <c r="B6" s="22"/>
      <c r="C6" s="9"/>
      <c r="D6" s="14"/>
      <c r="E6" s="10"/>
      <c r="F6" s="20"/>
      <c r="H6" s="22"/>
      <c r="I6" s="35"/>
      <c r="J6" s="35"/>
      <c r="M6" s="35" t="s">
        <v>2</v>
      </c>
      <c r="N6" s="18"/>
    </row>
    <row r="7" spans="1:14" s="1" customFormat="1" ht="15" customHeight="1" thickBot="1" x14ac:dyDescent="0.3">
      <c r="A7" s="2"/>
      <c r="B7" s="23"/>
      <c r="C7" s="3"/>
      <c r="D7" s="15"/>
      <c r="E7" s="6"/>
      <c r="F7" s="15"/>
      <c r="G7" s="16"/>
      <c r="H7" s="45"/>
      <c r="I7" s="6"/>
      <c r="J7" s="6"/>
      <c r="K7" s="16"/>
      <c r="L7" s="17"/>
      <c r="M7" s="16"/>
      <c r="N7" s="4"/>
    </row>
    <row r="8" spans="1:14" s="5" customFormat="1" ht="30.75" thickBot="1" x14ac:dyDescent="0.3">
      <c r="A8" s="39" t="s">
        <v>5</v>
      </c>
      <c r="B8" s="40" t="s">
        <v>6</v>
      </c>
      <c r="C8" s="41" t="s">
        <v>7</v>
      </c>
      <c r="D8" s="42" t="s">
        <v>21</v>
      </c>
      <c r="E8" s="42" t="s">
        <v>8</v>
      </c>
      <c r="F8" s="42" t="s">
        <v>9</v>
      </c>
      <c r="G8" s="42" t="s">
        <v>20</v>
      </c>
      <c r="H8" s="40" t="s">
        <v>16</v>
      </c>
      <c r="I8" s="43" t="s">
        <v>22</v>
      </c>
      <c r="J8" s="43" t="s">
        <v>17</v>
      </c>
      <c r="K8" s="44" t="s">
        <v>10</v>
      </c>
      <c r="L8" s="44" t="s">
        <v>11</v>
      </c>
      <c r="M8" s="90" t="s">
        <v>12</v>
      </c>
      <c r="N8" s="97" t="s">
        <v>18</v>
      </c>
    </row>
    <row r="9" spans="1:14" s="5" customFormat="1" x14ac:dyDescent="0.25">
      <c r="A9" s="83">
        <v>1</v>
      </c>
      <c r="B9" s="84" t="s">
        <v>25</v>
      </c>
      <c r="C9" s="85" t="s">
        <v>26</v>
      </c>
      <c r="D9" s="86" t="s">
        <v>27</v>
      </c>
      <c r="E9" s="87" t="s">
        <v>28</v>
      </c>
      <c r="F9" s="84" t="s">
        <v>29</v>
      </c>
      <c r="G9" s="84" t="s">
        <v>30</v>
      </c>
      <c r="H9" s="84">
        <v>31</v>
      </c>
      <c r="I9" s="88">
        <v>431.64400000000001</v>
      </c>
      <c r="J9" s="88">
        <v>431.64400000000001</v>
      </c>
      <c r="K9" s="89">
        <v>2.85</v>
      </c>
      <c r="L9" s="89">
        <f t="shared" ref="L9:L40" si="0">J9*K9</f>
        <v>1230.1854000000001</v>
      </c>
      <c r="M9" s="91" t="s">
        <v>31</v>
      </c>
      <c r="N9" s="70"/>
    </row>
    <row r="10" spans="1:14" s="5" customFormat="1" x14ac:dyDescent="0.25">
      <c r="A10" s="53">
        <f>A9+1</f>
        <v>2</v>
      </c>
      <c r="B10" s="48" t="s">
        <v>25</v>
      </c>
      <c r="C10" s="59" t="s">
        <v>32</v>
      </c>
      <c r="D10" s="46" t="s">
        <v>33</v>
      </c>
      <c r="E10" s="49" t="s">
        <v>28</v>
      </c>
      <c r="F10" s="48" t="s">
        <v>34</v>
      </c>
      <c r="G10" s="48" t="s">
        <v>35</v>
      </c>
      <c r="H10" s="48">
        <v>49</v>
      </c>
      <c r="I10" s="50">
        <v>746.49</v>
      </c>
      <c r="J10" s="50">
        <v>746.49</v>
      </c>
      <c r="K10" s="51">
        <v>2.85</v>
      </c>
      <c r="L10" s="51">
        <f t="shared" si="0"/>
        <v>2127.4965000000002</v>
      </c>
      <c r="M10" s="92" t="s">
        <v>36</v>
      </c>
      <c r="N10" s="70"/>
    </row>
    <row r="11" spans="1:14" s="5" customFormat="1" x14ac:dyDescent="0.25">
      <c r="A11" s="53">
        <f t="shared" ref="A11:A74" si="1">A10+1</f>
        <v>3</v>
      </c>
      <c r="B11" s="48" t="s">
        <v>25</v>
      </c>
      <c r="C11" s="59" t="s">
        <v>37</v>
      </c>
      <c r="D11" s="46" t="s">
        <v>38</v>
      </c>
      <c r="E11" s="49" t="s">
        <v>28</v>
      </c>
      <c r="F11" s="48" t="s">
        <v>39</v>
      </c>
      <c r="G11" s="48" t="s">
        <v>40</v>
      </c>
      <c r="H11" s="48">
        <v>11</v>
      </c>
      <c r="I11" s="50">
        <v>141.02000000000001</v>
      </c>
      <c r="J11" s="50">
        <v>141.02000000000001</v>
      </c>
      <c r="K11" s="51">
        <v>2.85</v>
      </c>
      <c r="L11" s="51">
        <f t="shared" si="0"/>
        <v>401.90700000000004</v>
      </c>
      <c r="M11" s="92" t="s">
        <v>41</v>
      </c>
      <c r="N11" s="70"/>
    </row>
    <row r="12" spans="1:14" s="5" customFormat="1" x14ac:dyDescent="0.25">
      <c r="A12" s="53">
        <f t="shared" si="1"/>
        <v>4</v>
      </c>
      <c r="B12" s="48" t="s">
        <v>25</v>
      </c>
      <c r="C12" s="59" t="s">
        <v>42</v>
      </c>
      <c r="D12" s="46" t="s">
        <v>43</v>
      </c>
      <c r="E12" s="49" t="s">
        <v>28</v>
      </c>
      <c r="F12" s="48" t="s">
        <v>44</v>
      </c>
      <c r="G12" s="48" t="s">
        <v>40</v>
      </c>
      <c r="H12" s="48">
        <v>25</v>
      </c>
      <c r="I12" s="50">
        <v>722.45</v>
      </c>
      <c r="J12" s="50">
        <v>722.45</v>
      </c>
      <c r="K12" s="51">
        <v>2.85</v>
      </c>
      <c r="L12" s="51">
        <f t="shared" si="0"/>
        <v>2058.9825000000001</v>
      </c>
      <c r="M12" s="92" t="s">
        <v>45</v>
      </c>
      <c r="N12" s="70"/>
    </row>
    <row r="13" spans="1:14" s="5" customFormat="1" x14ac:dyDescent="0.25">
      <c r="A13" s="53">
        <f t="shared" si="1"/>
        <v>5</v>
      </c>
      <c r="B13" s="48" t="s">
        <v>25</v>
      </c>
      <c r="C13" s="59" t="s">
        <v>46</v>
      </c>
      <c r="D13" s="46" t="s">
        <v>47</v>
      </c>
      <c r="E13" s="49" t="s">
        <v>28</v>
      </c>
      <c r="F13" s="48" t="s">
        <v>48</v>
      </c>
      <c r="G13" s="48" t="s">
        <v>49</v>
      </c>
      <c r="H13" s="48">
        <v>2</v>
      </c>
      <c r="I13" s="50">
        <v>28.6</v>
      </c>
      <c r="J13" s="50">
        <v>100</v>
      </c>
      <c r="K13" s="51">
        <v>2.85</v>
      </c>
      <c r="L13" s="51">
        <f t="shared" si="0"/>
        <v>285</v>
      </c>
      <c r="M13" s="92" t="s">
        <v>50</v>
      </c>
      <c r="N13" s="70"/>
    </row>
    <row r="14" spans="1:14" s="5" customFormat="1" x14ac:dyDescent="0.25">
      <c r="A14" s="53">
        <f t="shared" si="1"/>
        <v>6</v>
      </c>
      <c r="B14" s="48" t="s">
        <v>25</v>
      </c>
      <c r="C14" s="59" t="s">
        <v>51</v>
      </c>
      <c r="D14" s="46" t="s">
        <v>52</v>
      </c>
      <c r="E14" s="49" t="s">
        <v>28</v>
      </c>
      <c r="F14" s="48" t="s">
        <v>53</v>
      </c>
      <c r="G14" s="48" t="s">
        <v>54</v>
      </c>
      <c r="H14" s="48">
        <v>125</v>
      </c>
      <c r="I14" s="50">
        <v>2708.25</v>
      </c>
      <c r="J14" s="50">
        <v>2708.25</v>
      </c>
      <c r="K14" s="51">
        <v>3.35</v>
      </c>
      <c r="L14" s="51">
        <f t="shared" si="0"/>
        <v>9072.6375000000007</v>
      </c>
      <c r="M14" s="92" t="s">
        <v>55</v>
      </c>
      <c r="N14" s="70"/>
    </row>
    <row r="15" spans="1:14" s="5" customFormat="1" x14ac:dyDescent="0.25">
      <c r="A15" s="53">
        <f t="shared" si="1"/>
        <v>7</v>
      </c>
      <c r="B15" s="48" t="s">
        <v>25</v>
      </c>
      <c r="C15" s="59" t="s">
        <v>56</v>
      </c>
      <c r="D15" s="46" t="s">
        <v>57</v>
      </c>
      <c r="E15" s="49" t="s">
        <v>28</v>
      </c>
      <c r="F15" s="48" t="s">
        <v>53</v>
      </c>
      <c r="G15" s="48" t="s">
        <v>54</v>
      </c>
      <c r="H15" s="48">
        <v>19</v>
      </c>
      <c r="I15" s="50">
        <v>388.55</v>
      </c>
      <c r="J15" s="50">
        <v>388.55</v>
      </c>
      <c r="K15" s="51">
        <v>3.35</v>
      </c>
      <c r="L15" s="51">
        <f t="shared" si="0"/>
        <v>1301.6425000000002</v>
      </c>
      <c r="M15" s="93" t="s">
        <v>58</v>
      </c>
      <c r="N15" s="70"/>
    </row>
    <row r="16" spans="1:14" s="5" customFormat="1" x14ac:dyDescent="0.25">
      <c r="A16" s="53">
        <f t="shared" si="1"/>
        <v>8</v>
      </c>
      <c r="B16" s="48" t="s">
        <v>59</v>
      </c>
      <c r="C16" s="59" t="s">
        <v>60</v>
      </c>
      <c r="D16" s="46" t="s">
        <v>61</v>
      </c>
      <c r="E16" s="49" t="s">
        <v>28</v>
      </c>
      <c r="F16" s="49" t="s">
        <v>62</v>
      </c>
      <c r="G16" s="48" t="s">
        <v>49</v>
      </c>
      <c r="H16" s="48">
        <v>12</v>
      </c>
      <c r="I16" s="50">
        <v>315.8</v>
      </c>
      <c r="J16" s="50">
        <v>315.8</v>
      </c>
      <c r="K16" s="51">
        <v>2.85</v>
      </c>
      <c r="L16" s="51">
        <f t="shared" si="0"/>
        <v>900.03000000000009</v>
      </c>
      <c r="M16" s="93" t="s">
        <v>63</v>
      </c>
      <c r="N16" s="70"/>
    </row>
    <row r="17" spans="1:14" s="5" customFormat="1" x14ac:dyDescent="0.25">
      <c r="A17" s="53">
        <f t="shared" si="1"/>
        <v>9</v>
      </c>
      <c r="B17" s="48" t="s">
        <v>59</v>
      </c>
      <c r="C17" s="59" t="s">
        <v>64</v>
      </c>
      <c r="D17" s="46" t="s">
        <v>65</v>
      </c>
      <c r="E17" s="49" t="s">
        <v>28</v>
      </c>
      <c r="F17" s="48" t="s">
        <v>66</v>
      </c>
      <c r="G17" s="48" t="s">
        <v>67</v>
      </c>
      <c r="H17" s="48">
        <v>1</v>
      </c>
      <c r="I17" s="50">
        <v>8.9700000000000006</v>
      </c>
      <c r="J17" s="50">
        <v>100</v>
      </c>
      <c r="K17" s="51">
        <v>2.85</v>
      </c>
      <c r="L17" s="51">
        <f t="shared" si="0"/>
        <v>285</v>
      </c>
      <c r="M17" s="92" t="s">
        <v>68</v>
      </c>
      <c r="N17" s="70"/>
    </row>
    <row r="18" spans="1:14" s="5" customFormat="1" x14ac:dyDescent="0.25">
      <c r="A18" s="53">
        <f t="shared" si="1"/>
        <v>10</v>
      </c>
      <c r="B18" s="48" t="s">
        <v>59</v>
      </c>
      <c r="C18" s="59" t="s">
        <v>69</v>
      </c>
      <c r="D18" s="46" t="s">
        <v>70</v>
      </c>
      <c r="E18" s="49" t="s">
        <v>28</v>
      </c>
      <c r="F18" s="48" t="s">
        <v>71</v>
      </c>
      <c r="G18" s="48" t="s">
        <v>72</v>
      </c>
      <c r="H18" s="48">
        <v>30</v>
      </c>
      <c r="I18" s="50">
        <v>569.18799999999999</v>
      </c>
      <c r="J18" s="50">
        <v>569.18799999999999</v>
      </c>
      <c r="K18" s="51">
        <v>3.35</v>
      </c>
      <c r="L18" s="51">
        <f t="shared" si="0"/>
        <v>1906.7798</v>
      </c>
      <c r="M18" s="93" t="s">
        <v>73</v>
      </c>
      <c r="N18" s="70"/>
    </row>
    <row r="19" spans="1:14" s="5" customFormat="1" ht="30" x14ac:dyDescent="0.25">
      <c r="A19" s="53">
        <f t="shared" si="1"/>
        <v>11</v>
      </c>
      <c r="B19" s="48" t="s">
        <v>59</v>
      </c>
      <c r="C19" s="59" t="s">
        <v>74</v>
      </c>
      <c r="D19" s="47" t="s">
        <v>75</v>
      </c>
      <c r="E19" s="49" t="s">
        <v>28</v>
      </c>
      <c r="F19" s="48" t="s">
        <v>76</v>
      </c>
      <c r="G19" s="48" t="s">
        <v>77</v>
      </c>
      <c r="H19" s="48">
        <v>45</v>
      </c>
      <c r="I19" s="50">
        <v>681.48</v>
      </c>
      <c r="J19" s="50">
        <v>681.48</v>
      </c>
      <c r="K19" s="51">
        <v>3.35</v>
      </c>
      <c r="L19" s="51">
        <f t="shared" si="0"/>
        <v>2282.9580000000001</v>
      </c>
      <c r="M19" s="93" t="s">
        <v>78</v>
      </c>
      <c r="N19" s="70"/>
    </row>
    <row r="20" spans="1:14" s="5" customFormat="1" x14ac:dyDescent="0.25">
      <c r="A20" s="53">
        <f t="shared" si="1"/>
        <v>12</v>
      </c>
      <c r="B20" s="48" t="s">
        <v>59</v>
      </c>
      <c r="C20" s="59" t="s">
        <v>79</v>
      </c>
      <c r="D20" s="46" t="s">
        <v>80</v>
      </c>
      <c r="E20" s="49" t="s">
        <v>28</v>
      </c>
      <c r="F20" s="48" t="s">
        <v>81</v>
      </c>
      <c r="G20" s="48" t="s">
        <v>81</v>
      </c>
      <c r="H20" s="48">
        <v>25</v>
      </c>
      <c r="I20" s="50">
        <v>625.84</v>
      </c>
      <c r="J20" s="50">
        <v>625.84</v>
      </c>
      <c r="K20" s="51">
        <v>3.35</v>
      </c>
      <c r="L20" s="51">
        <f t="shared" si="0"/>
        <v>2096.5640000000003</v>
      </c>
      <c r="M20" s="92" t="s">
        <v>82</v>
      </c>
      <c r="N20" s="70"/>
    </row>
    <row r="21" spans="1:14" s="5" customFormat="1" x14ac:dyDescent="0.25">
      <c r="A21" s="53">
        <f t="shared" si="1"/>
        <v>13</v>
      </c>
      <c r="B21" s="48" t="s">
        <v>59</v>
      </c>
      <c r="C21" s="59" t="s">
        <v>83</v>
      </c>
      <c r="D21" s="46" t="s">
        <v>84</v>
      </c>
      <c r="E21" s="49" t="s">
        <v>28</v>
      </c>
      <c r="F21" s="48" t="s">
        <v>85</v>
      </c>
      <c r="G21" s="48" t="s">
        <v>86</v>
      </c>
      <c r="H21" s="48">
        <v>1</v>
      </c>
      <c r="I21" s="50">
        <v>14.25</v>
      </c>
      <c r="J21" s="50">
        <v>100</v>
      </c>
      <c r="K21" s="51">
        <v>3.35</v>
      </c>
      <c r="L21" s="51">
        <f t="shared" si="0"/>
        <v>335</v>
      </c>
      <c r="M21" s="92" t="s">
        <v>87</v>
      </c>
      <c r="N21" s="70"/>
    </row>
    <row r="22" spans="1:14" s="5" customFormat="1" x14ac:dyDescent="0.25">
      <c r="A22" s="53">
        <f t="shared" si="1"/>
        <v>14</v>
      </c>
      <c r="B22" s="48" t="s">
        <v>59</v>
      </c>
      <c r="C22" s="59" t="s">
        <v>88</v>
      </c>
      <c r="D22" s="46" t="s">
        <v>89</v>
      </c>
      <c r="E22" s="49" t="s">
        <v>28</v>
      </c>
      <c r="F22" s="48" t="s">
        <v>53</v>
      </c>
      <c r="G22" s="48" t="s">
        <v>54</v>
      </c>
      <c r="H22" s="48">
        <v>75</v>
      </c>
      <c r="I22" s="50">
        <v>1588.75</v>
      </c>
      <c r="J22" s="50">
        <v>1588.75</v>
      </c>
      <c r="K22" s="51">
        <v>3.35</v>
      </c>
      <c r="L22" s="51">
        <f t="shared" si="0"/>
        <v>5322.3125</v>
      </c>
      <c r="M22" s="92" t="s">
        <v>55</v>
      </c>
      <c r="N22" s="70"/>
    </row>
    <row r="23" spans="1:14" s="5" customFormat="1" x14ac:dyDescent="0.25">
      <c r="A23" s="53">
        <f t="shared" si="1"/>
        <v>15</v>
      </c>
      <c r="B23" s="48" t="s">
        <v>59</v>
      </c>
      <c r="C23" s="59" t="s">
        <v>90</v>
      </c>
      <c r="D23" s="46" t="s">
        <v>91</v>
      </c>
      <c r="E23" s="49" t="s">
        <v>28</v>
      </c>
      <c r="F23" s="48" t="s">
        <v>53</v>
      </c>
      <c r="G23" s="48" t="s">
        <v>54</v>
      </c>
      <c r="H23" s="48">
        <v>50</v>
      </c>
      <c r="I23" s="50">
        <v>872.5</v>
      </c>
      <c r="J23" s="50">
        <v>872.5</v>
      </c>
      <c r="K23" s="51">
        <v>3.35</v>
      </c>
      <c r="L23" s="51">
        <f t="shared" si="0"/>
        <v>2922.875</v>
      </c>
      <c r="M23" s="93" t="s">
        <v>58</v>
      </c>
      <c r="N23" s="70"/>
    </row>
    <row r="24" spans="1:14" s="5" customFormat="1" x14ac:dyDescent="0.25">
      <c r="A24" s="53">
        <f t="shared" si="1"/>
        <v>16</v>
      </c>
      <c r="B24" s="48" t="s">
        <v>59</v>
      </c>
      <c r="C24" s="59" t="s">
        <v>92</v>
      </c>
      <c r="D24" s="46" t="s">
        <v>93</v>
      </c>
      <c r="E24" s="49" t="s">
        <v>28</v>
      </c>
      <c r="F24" s="48" t="s">
        <v>94</v>
      </c>
      <c r="G24" s="48" t="s">
        <v>30</v>
      </c>
      <c r="H24" s="48">
        <v>22</v>
      </c>
      <c r="I24" s="50">
        <v>305.44</v>
      </c>
      <c r="J24" s="50">
        <v>305.44</v>
      </c>
      <c r="K24" s="51">
        <v>2.85</v>
      </c>
      <c r="L24" s="51">
        <f t="shared" si="0"/>
        <v>870.50400000000002</v>
      </c>
      <c r="M24" s="92" t="s">
        <v>95</v>
      </c>
      <c r="N24" s="70"/>
    </row>
    <row r="25" spans="1:14" s="5" customFormat="1" ht="60" x14ac:dyDescent="0.25">
      <c r="A25" s="53">
        <f t="shared" si="1"/>
        <v>17</v>
      </c>
      <c r="B25" s="48" t="s">
        <v>59</v>
      </c>
      <c r="C25" s="59" t="s">
        <v>96</v>
      </c>
      <c r="D25" s="47" t="s">
        <v>97</v>
      </c>
      <c r="E25" s="49" t="s">
        <v>28</v>
      </c>
      <c r="F25" s="46" t="s">
        <v>98</v>
      </c>
      <c r="G25" s="48" t="s">
        <v>86</v>
      </c>
      <c r="H25" s="48">
        <v>11</v>
      </c>
      <c r="I25" s="50">
        <v>187.15</v>
      </c>
      <c r="J25" s="50">
        <v>187.15</v>
      </c>
      <c r="K25" s="51">
        <v>3.35</v>
      </c>
      <c r="L25" s="51">
        <f t="shared" si="0"/>
        <v>626.95249999999999</v>
      </c>
      <c r="M25" s="92" t="s">
        <v>99</v>
      </c>
      <c r="N25" s="70"/>
    </row>
    <row r="26" spans="1:14" s="5" customFormat="1" x14ac:dyDescent="0.25">
      <c r="A26" s="53">
        <f t="shared" si="1"/>
        <v>18</v>
      </c>
      <c r="B26" s="48" t="s">
        <v>59</v>
      </c>
      <c r="C26" s="59" t="s">
        <v>100</v>
      </c>
      <c r="D26" s="46" t="s">
        <v>101</v>
      </c>
      <c r="E26" s="49" t="s">
        <v>28</v>
      </c>
      <c r="F26" s="48" t="s">
        <v>102</v>
      </c>
      <c r="G26" s="48" t="s">
        <v>103</v>
      </c>
      <c r="H26" s="48">
        <v>35</v>
      </c>
      <c r="I26" s="50">
        <v>602.32799999999997</v>
      </c>
      <c r="J26" s="50">
        <v>602.32799999999997</v>
      </c>
      <c r="K26" s="51">
        <v>2.85</v>
      </c>
      <c r="L26" s="51">
        <f t="shared" si="0"/>
        <v>1716.6348</v>
      </c>
      <c r="M26" s="93" t="s">
        <v>104</v>
      </c>
      <c r="N26" s="70"/>
    </row>
    <row r="27" spans="1:14" s="5" customFormat="1" x14ac:dyDescent="0.25">
      <c r="A27" s="53">
        <f t="shared" si="1"/>
        <v>19</v>
      </c>
      <c r="B27" s="48" t="s">
        <v>59</v>
      </c>
      <c r="C27" s="59" t="s">
        <v>105</v>
      </c>
      <c r="D27" s="46" t="s">
        <v>106</v>
      </c>
      <c r="E27" s="49" t="s">
        <v>28</v>
      </c>
      <c r="F27" s="48" t="s">
        <v>103</v>
      </c>
      <c r="G27" s="48" t="s">
        <v>103</v>
      </c>
      <c r="H27" s="48">
        <v>14</v>
      </c>
      <c r="I27" s="50">
        <v>255.21700000000001</v>
      </c>
      <c r="J27" s="50">
        <v>255.21700000000001</v>
      </c>
      <c r="K27" s="51">
        <v>2.85</v>
      </c>
      <c r="L27" s="51">
        <f t="shared" si="0"/>
        <v>727.36845000000005</v>
      </c>
      <c r="M27" s="92" t="s">
        <v>107</v>
      </c>
      <c r="N27" s="70"/>
    </row>
    <row r="28" spans="1:14" s="5" customFormat="1" x14ac:dyDescent="0.25">
      <c r="A28" s="53">
        <f t="shared" si="1"/>
        <v>20</v>
      </c>
      <c r="B28" s="48" t="s">
        <v>59</v>
      </c>
      <c r="C28" s="59" t="s">
        <v>108</v>
      </c>
      <c r="D28" s="46" t="s">
        <v>109</v>
      </c>
      <c r="E28" s="49" t="s">
        <v>28</v>
      </c>
      <c r="F28" s="48" t="s">
        <v>103</v>
      </c>
      <c r="G28" s="48" t="s">
        <v>103</v>
      </c>
      <c r="H28" s="48">
        <v>45</v>
      </c>
      <c r="I28" s="50">
        <v>698.19</v>
      </c>
      <c r="J28" s="50">
        <v>698.19</v>
      </c>
      <c r="K28" s="51">
        <v>2.85</v>
      </c>
      <c r="L28" s="51">
        <f t="shared" si="0"/>
        <v>1989.8415000000002</v>
      </c>
      <c r="M28" s="92" t="s">
        <v>110</v>
      </c>
      <c r="N28" s="70"/>
    </row>
    <row r="29" spans="1:14" s="5" customFormat="1" ht="30" customHeight="1" x14ac:dyDescent="0.25">
      <c r="A29" s="53">
        <f t="shared" si="1"/>
        <v>21</v>
      </c>
      <c r="B29" s="48" t="s">
        <v>59</v>
      </c>
      <c r="C29" s="59" t="s">
        <v>111</v>
      </c>
      <c r="D29" s="46" t="s">
        <v>112</v>
      </c>
      <c r="E29" s="49" t="s">
        <v>28</v>
      </c>
      <c r="F29" s="48" t="s">
        <v>102</v>
      </c>
      <c r="G29" s="48" t="s">
        <v>103</v>
      </c>
      <c r="H29" s="48">
        <v>38</v>
      </c>
      <c r="I29" s="50">
        <v>943.4899999999999</v>
      </c>
      <c r="J29" s="50">
        <v>943.4899999999999</v>
      </c>
      <c r="K29" s="51">
        <v>2.85</v>
      </c>
      <c r="L29" s="51">
        <f t="shared" si="0"/>
        <v>2688.9464999999996</v>
      </c>
      <c r="M29" s="93" t="s">
        <v>104</v>
      </c>
      <c r="N29" s="70"/>
    </row>
    <row r="30" spans="1:14" s="5" customFormat="1" x14ac:dyDescent="0.25">
      <c r="A30" s="53">
        <f t="shared" si="1"/>
        <v>22</v>
      </c>
      <c r="B30" s="48" t="s">
        <v>59</v>
      </c>
      <c r="C30" s="59" t="s">
        <v>113</v>
      </c>
      <c r="D30" s="46" t="s">
        <v>114</v>
      </c>
      <c r="E30" s="49" t="s">
        <v>28</v>
      </c>
      <c r="F30" s="48" t="s">
        <v>115</v>
      </c>
      <c r="G30" s="48" t="s">
        <v>116</v>
      </c>
      <c r="H30" s="48">
        <v>161</v>
      </c>
      <c r="I30" s="50">
        <v>2510.2200000000003</v>
      </c>
      <c r="J30" s="50">
        <v>2510.2200000000003</v>
      </c>
      <c r="K30" s="51">
        <v>2.85</v>
      </c>
      <c r="L30" s="51">
        <f t="shared" si="0"/>
        <v>7154.1270000000013</v>
      </c>
      <c r="M30" s="93" t="s">
        <v>117</v>
      </c>
      <c r="N30" s="70"/>
    </row>
    <row r="31" spans="1:14" s="5" customFormat="1" x14ac:dyDescent="0.25">
      <c r="A31" s="53">
        <f t="shared" si="1"/>
        <v>23</v>
      </c>
      <c r="B31" s="48" t="s">
        <v>59</v>
      </c>
      <c r="C31" s="59" t="s">
        <v>118</v>
      </c>
      <c r="D31" s="36">
        <v>4222690243</v>
      </c>
      <c r="E31" s="49" t="s">
        <v>28</v>
      </c>
      <c r="F31" s="48" t="s">
        <v>119</v>
      </c>
      <c r="G31" s="48" t="s">
        <v>67</v>
      </c>
      <c r="H31" s="48">
        <v>235</v>
      </c>
      <c r="I31" s="50">
        <v>4922</v>
      </c>
      <c r="J31" s="50">
        <v>4922</v>
      </c>
      <c r="K31" s="51">
        <v>2.85</v>
      </c>
      <c r="L31" s="51">
        <f t="shared" si="0"/>
        <v>14027.7</v>
      </c>
      <c r="M31" s="93" t="s">
        <v>120</v>
      </c>
      <c r="N31" s="70"/>
    </row>
    <row r="32" spans="1:14" s="5" customFormat="1" x14ac:dyDescent="0.25">
      <c r="A32" s="53">
        <f t="shared" si="1"/>
        <v>24</v>
      </c>
      <c r="B32" s="48" t="s">
        <v>121</v>
      </c>
      <c r="C32" s="59" t="s">
        <v>122</v>
      </c>
      <c r="D32" s="46" t="s">
        <v>123</v>
      </c>
      <c r="E32" s="49" t="s">
        <v>28</v>
      </c>
      <c r="F32" s="48" t="s">
        <v>124</v>
      </c>
      <c r="G32" s="48" t="s">
        <v>67</v>
      </c>
      <c r="H32" s="48">
        <v>67</v>
      </c>
      <c r="I32" s="50">
        <v>1251.7</v>
      </c>
      <c r="J32" s="50">
        <v>1251.7</v>
      </c>
      <c r="K32" s="51">
        <v>2.85</v>
      </c>
      <c r="L32" s="51">
        <f t="shared" si="0"/>
        <v>3567.3450000000003</v>
      </c>
      <c r="M32" s="92" t="s">
        <v>125</v>
      </c>
      <c r="N32" s="70"/>
    </row>
    <row r="33" spans="1:14" s="5" customFormat="1" x14ac:dyDescent="0.25">
      <c r="A33" s="53">
        <f t="shared" si="1"/>
        <v>25</v>
      </c>
      <c r="B33" s="48" t="s">
        <v>121</v>
      </c>
      <c r="C33" s="59" t="s">
        <v>126</v>
      </c>
      <c r="D33" s="46" t="s">
        <v>127</v>
      </c>
      <c r="E33" s="49" t="s">
        <v>28</v>
      </c>
      <c r="F33" s="48" t="s">
        <v>128</v>
      </c>
      <c r="G33" s="48" t="s">
        <v>40</v>
      </c>
      <c r="H33" s="48">
        <v>28</v>
      </c>
      <c r="I33" s="50">
        <v>374.38799999999998</v>
      </c>
      <c r="J33" s="50">
        <v>374.38799999999998</v>
      </c>
      <c r="K33" s="51">
        <v>1</v>
      </c>
      <c r="L33" s="51">
        <f t="shared" si="0"/>
        <v>374.38799999999998</v>
      </c>
      <c r="M33" s="92" t="s">
        <v>129</v>
      </c>
      <c r="N33" s="70"/>
    </row>
    <row r="34" spans="1:14" s="5" customFormat="1" x14ac:dyDescent="0.25">
      <c r="A34" s="53">
        <f t="shared" si="1"/>
        <v>26</v>
      </c>
      <c r="B34" s="48" t="s">
        <v>121</v>
      </c>
      <c r="C34" s="59" t="s">
        <v>130</v>
      </c>
      <c r="D34" s="46" t="s">
        <v>131</v>
      </c>
      <c r="E34" s="49" t="s">
        <v>28</v>
      </c>
      <c r="F34" s="48" t="s">
        <v>53</v>
      </c>
      <c r="G34" s="48" t="s">
        <v>54</v>
      </c>
      <c r="H34" s="48">
        <v>450</v>
      </c>
      <c r="I34" s="50">
        <v>10765.7</v>
      </c>
      <c r="J34" s="50">
        <v>10765.7</v>
      </c>
      <c r="K34" s="51">
        <v>3.35</v>
      </c>
      <c r="L34" s="51">
        <f t="shared" si="0"/>
        <v>36065.095000000001</v>
      </c>
      <c r="M34" s="92" t="s">
        <v>132</v>
      </c>
      <c r="N34" s="70"/>
    </row>
    <row r="35" spans="1:14" s="5" customFormat="1" x14ac:dyDescent="0.25">
      <c r="A35" s="53">
        <f t="shared" si="1"/>
        <v>27</v>
      </c>
      <c r="B35" s="48" t="s">
        <v>133</v>
      </c>
      <c r="C35" s="59" t="s">
        <v>134</v>
      </c>
      <c r="D35" s="46" t="s">
        <v>135</v>
      </c>
      <c r="E35" s="49" t="s">
        <v>28</v>
      </c>
      <c r="F35" s="48" t="s">
        <v>119</v>
      </c>
      <c r="G35" s="48" t="s">
        <v>67</v>
      </c>
      <c r="H35" s="48">
        <v>300</v>
      </c>
      <c r="I35" s="50">
        <v>6015</v>
      </c>
      <c r="J35" s="50">
        <v>6015</v>
      </c>
      <c r="K35" s="51">
        <v>2.85</v>
      </c>
      <c r="L35" s="51">
        <f t="shared" si="0"/>
        <v>17142.75</v>
      </c>
      <c r="M35" s="93" t="s">
        <v>120</v>
      </c>
      <c r="N35" s="70"/>
    </row>
    <row r="36" spans="1:14" s="5" customFormat="1" x14ac:dyDescent="0.25">
      <c r="A36" s="53">
        <f t="shared" si="1"/>
        <v>28</v>
      </c>
      <c r="B36" s="48" t="s">
        <v>133</v>
      </c>
      <c r="C36" s="59" t="s">
        <v>136</v>
      </c>
      <c r="D36" s="46" t="s">
        <v>137</v>
      </c>
      <c r="E36" s="49" t="s">
        <v>28</v>
      </c>
      <c r="F36" s="48" t="s">
        <v>53</v>
      </c>
      <c r="G36" s="48" t="s">
        <v>54</v>
      </c>
      <c r="H36" s="48">
        <v>200</v>
      </c>
      <c r="I36" s="50">
        <v>5340</v>
      </c>
      <c r="J36" s="50">
        <v>5340</v>
      </c>
      <c r="K36" s="51">
        <v>3.35</v>
      </c>
      <c r="L36" s="51">
        <f t="shared" si="0"/>
        <v>17889</v>
      </c>
      <c r="M36" s="92" t="s">
        <v>55</v>
      </c>
      <c r="N36" s="70"/>
    </row>
    <row r="37" spans="1:14" s="5" customFormat="1" x14ac:dyDescent="0.25">
      <c r="A37" s="53">
        <f t="shared" si="1"/>
        <v>29</v>
      </c>
      <c r="B37" s="48" t="s">
        <v>133</v>
      </c>
      <c r="C37" s="59" t="s">
        <v>138</v>
      </c>
      <c r="D37" s="46" t="s">
        <v>139</v>
      </c>
      <c r="E37" s="49" t="s">
        <v>28</v>
      </c>
      <c r="F37" s="48" t="s">
        <v>140</v>
      </c>
      <c r="G37" s="48" t="s">
        <v>141</v>
      </c>
      <c r="H37" s="48">
        <v>124</v>
      </c>
      <c r="I37" s="50">
        <v>2760.87</v>
      </c>
      <c r="J37" s="50">
        <v>2760.87</v>
      </c>
      <c r="K37" s="51">
        <v>2.85</v>
      </c>
      <c r="L37" s="51">
        <f t="shared" si="0"/>
        <v>7868.4795000000004</v>
      </c>
      <c r="M37" s="92" t="s">
        <v>142</v>
      </c>
      <c r="N37" s="70"/>
    </row>
    <row r="38" spans="1:14" s="5" customFormat="1" x14ac:dyDescent="0.25">
      <c r="A38" s="53">
        <f t="shared" si="1"/>
        <v>30</v>
      </c>
      <c r="B38" s="48" t="s">
        <v>133</v>
      </c>
      <c r="C38" s="59" t="s">
        <v>143</v>
      </c>
      <c r="D38" s="46" t="s">
        <v>144</v>
      </c>
      <c r="E38" s="49" t="s">
        <v>28</v>
      </c>
      <c r="F38" s="48" t="s">
        <v>103</v>
      </c>
      <c r="G38" s="48" t="s">
        <v>103</v>
      </c>
      <c r="H38" s="48">
        <v>11</v>
      </c>
      <c r="I38" s="50">
        <v>280.18600000000004</v>
      </c>
      <c r="J38" s="50">
        <v>280.18600000000004</v>
      </c>
      <c r="K38" s="51">
        <v>2.85</v>
      </c>
      <c r="L38" s="51">
        <f t="shared" si="0"/>
        <v>798.53010000000017</v>
      </c>
      <c r="M38" s="92" t="s">
        <v>145</v>
      </c>
      <c r="N38" s="70"/>
    </row>
    <row r="39" spans="1:14" s="5" customFormat="1" x14ac:dyDescent="0.25">
      <c r="A39" s="53">
        <f t="shared" si="1"/>
        <v>31</v>
      </c>
      <c r="B39" s="48" t="s">
        <v>133</v>
      </c>
      <c r="C39" s="59" t="s">
        <v>146</v>
      </c>
      <c r="D39" s="46" t="s">
        <v>147</v>
      </c>
      <c r="E39" s="49" t="s">
        <v>28</v>
      </c>
      <c r="F39" s="48" t="s">
        <v>148</v>
      </c>
      <c r="G39" s="48" t="s">
        <v>149</v>
      </c>
      <c r="H39" s="48">
        <v>15</v>
      </c>
      <c r="I39" s="50">
        <v>247.32</v>
      </c>
      <c r="J39" s="50">
        <v>247.32</v>
      </c>
      <c r="K39" s="51">
        <v>3.35</v>
      </c>
      <c r="L39" s="51">
        <f t="shared" si="0"/>
        <v>828.52200000000005</v>
      </c>
      <c r="M39" s="92" t="s">
        <v>150</v>
      </c>
      <c r="N39" s="70"/>
    </row>
    <row r="40" spans="1:14" s="5" customFormat="1" x14ac:dyDescent="0.25">
      <c r="A40" s="53">
        <f t="shared" si="1"/>
        <v>32</v>
      </c>
      <c r="B40" s="48" t="s">
        <v>133</v>
      </c>
      <c r="C40" s="59" t="s">
        <v>151</v>
      </c>
      <c r="D40" s="46" t="s">
        <v>152</v>
      </c>
      <c r="E40" s="49" t="s">
        <v>28</v>
      </c>
      <c r="F40" s="48" t="s">
        <v>66</v>
      </c>
      <c r="G40" s="48" t="s">
        <v>67</v>
      </c>
      <c r="H40" s="48">
        <v>12</v>
      </c>
      <c r="I40" s="50">
        <v>207.33</v>
      </c>
      <c r="J40" s="50">
        <v>207.33</v>
      </c>
      <c r="K40" s="51">
        <v>2.85</v>
      </c>
      <c r="L40" s="51">
        <f t="shared" si="0"/>
        <v>590.89050000000009</v>
      </c>
      <c r="M40" s="92" t="s">
        <v>68</v>
      </c>
      <c r="N40" s="70"/>
    </row>
    <row r="41" spans="1:14" s="5" customFormat="1" ht="30" x14ac:dyDescent="0.25">
      <c r="A41" s="53">
        <f t="shared" si="1"/>
        <v>33</v>
      </c>
      <c r="B41" s="48" t="s">
        <v>133</v>
      </c>
      <c r="C41" s="59" t="s">
        <v>153</v>
      </c>
      <c r="D41" s="36">
        <v>4222611361</v>
      </c>
      <c r="E41" s="49" t="s">
        <v>28</v>
      </c>
      <c r="F41" s="46" t="s">
        <v>98</v>
      </c>
      <c r="G41" s="48" t="s">
        <v>86</v>
      </c>
      <c r="H41" s="48">
        <v>35</v>
      </c>
      <c r="I41" s="50">
        <v>790.42</v>
      </c>
      <c r="J41" s="50">
        <v>790.42</v>
      </c>
      <c r="K41" s="51">
        <v>3.35</v>
      </c>
      <c r="L41" s="51">
        <f t="shared" ref="L41:L72" si="2">J41*K41</f>
        <v>2647.9070000000002</v>
      </c>
      <c r="M41" s="92" t="s">
        <v>99</v>
      </c>
      <c r="N41" s="70"/>
    </row>
    <row r="42" spans="1:14" s="5" customFormat="1" x14ac:dyDescent="0.25">
      <c r="A42" s="53">
        <f t="shared" si="1"/>
        <v>34</v>
      </c>
      <c r="B42" s="48" t="s">
        <v>133</v>
      </c>
      <c r="C42" s="59" t="s">
        <v>154</v>
      </c>
      <c r="D42" s="36">
        <v>4222690100</v>
      </c>
      <c r="E42" s="49" t="s">
        <v>28</v>
      </c>
      <c r="F42" s="48" t="s">
        <v>49</v>
      </c>
      <c r="G42" s="48" t="s">
        <v>49</v>
      </c>
      <c r="H42" s="48">
        <v>39</v>
      </c>
      <c r="I42" s="50">
        <v>650.5</v>
      </c>
      <c r="J42" s="50">
        <v>650.5</v>
      </c>
      <c r="K42" s="51">
        <v>2.85</v>
      </c>
      <c r="L42" s="51">
        <f t="shared" si="2"/>
        <v>1853.925</v>
      </c>
      <c r="M42" s="92" t="s">
        <v>155</v>
      </c>
      <c r="N42" s="70"/>
    </row>
    <row r="43" spans="1:14" s="5" customFormat="1" ht="30" x14ac:dyDescent="0.25">
      <c r="A43" s="53">
        <f t="shared" si="1"/>
        <v>35</v>
      </c>
      <c r="B43" s="48" t="s">
        <v>133</v>
      </c>
      <c r="C43" s="59" t="s">
        <v>156</v>
      </c>
      <c r="D43" s="47" t="s">
        <v>157</v>
      </c>
      <c r="E43" s="49" t="s">
        <v>28</v>
      </c>
      <c r="F43" s="48" t="s">
        <v>49</v>
      </c>
      <c r="G43" s="48" t="s">
        <v>49</v>
      </c>
      <c r="H43" s="48">
        <v>59</v>
      </c>
      <c r="I43" s="50">
        <v>1044.9000000000001</v>
      </c>
      <c r="J43" s="50">
        <v>1044.9000000000001</v>
      </c>
      <c r="K43" s="51">
        <v>2.85</v>
      </c>
      <c r="L43" s="51">
        <f t="shared" si="2"/>
        <v>2977.9650000000001</v>
      </c>
      <c r="M43" s="92" t="s">
        <v>155</v>
      </c>
      <c r="N43" s="70"/>
    </row>
    <row r="44" spans="1:14" s="5" customFormat="1" x14ac:dyDescent="0.25">
      <c r="A44" s="53">
        <f t="shared" si="1"/>
        <v>36</v>
      </c>
      <c r="B44" s="48" t="s">
        <v>133</v>
      </c>
      <c r="C44" s="59" t="s">
        <v>158</v>
      </c>
      <c r="D44" s="36">
        <v>4222690295</v>
      </c>
      <c r="E44" s="49" t="s">
        <v>28</v>
      </c>
      <c r="F44" s="48" t="s">
        <v>49</v>
      </c>
      <c r="G44" s="48" t="s">
        <v>49</v>
      </c>
      <c r="H44" s="48">
        <v>50</v>
      </c>
      <c r="I44" s="50">
        <v>1513.88</v>
      </c>
      <c r="J44" s="50">
        <v>1513.88</v>
      </c>
      <c r="K44" s="51">
        <v>2.85</v>
      </c>
      <c r="L44" s="51">
        <f t="shared" si="2"/>
        <v>4314.558</v>
      </c>
      <c r="M44" s="92" t="s">
        <v>155</v>
      </c>
      <c r="N44" s="70"/>
    </row>
    <row r="45" spans="1:14" s="5" customFormat="1" x14ac:dyDescent="0.25">
      <c r="A45" s="53">
        <f t="shared" si="1"/>
        <v>37</v>
      </c>
      <c r="B45" s="48" t="s">
        <v>159</v>
      </c>
      <c r="C45" s="59" t="s">
        <v>160</v>
      </c>
      <c r="D45" s="46" t="s">
        <v>161</v>
      </c>
      <c r="E45" s="49" t="s">
        <v>28</v>
      </c>
      <c r="F45" s="48" t="s">
        <v>162</v>
      </c>
      <c r="G45" s="48" t="s">
        <v>40</v>
      </c>
      <c r="H45" s="48">
        <v>114</v>
      </c>
      <c r="I45" s="50">
        <v>2303</v>
      </c>
      <c r="J45" s="50">
        <v>2303</v>
      </c>
      <c r="K45" s="51">
        <v>2.85</v>
      </c>
      <c r="L45" s="51">
        <f t="shared" si="2"/>
        <v>6563.55</v>
      </c>
      <c r="M45" s="93" t="s">
        <v>163</v>
      </c>
      <c r="N45" s="70"/>
    </row>
    <row r="46" spans="1:14" s="5" customFormat="1" x14ac:dyDescent="0.25">
      <c r="A46" s="53">
        <f t="shared" si="1"/>
        <v>38</v>
      </c>
      <c r="B46" s="48" t="s">
        <v>159</v>
      </c>
      <c r="C46" s="59" t="s">
        <v>164</v>
      </c>
      <c r="D46" s="46" t="s">
        <v>165</v>
      </c>
      <c r="E46" s="49" t="s">
        <v>28</v>
      </c>
      <c r="F46" s="48" t="s">
        <v>53</v>
      </c>
      <c r="G46" s="48" t="s">
        <v>54</v>
      </c>
      <c r="H46" s="48">
        <v>81</v>
      </c>
      <c r="I46" s="50">
        <v>1656.45</v>
      </c>
      <c r="J46" s="50">
        <v>1656.45</v>
      </c>
      <c r="K46" s="51">
        <v>3.35</v>
      </c>
      <c r="L46" s="51">
        <f t="shared" si="2"/>
        <v>5549.1075000000001</v>
      </c>
      <c r="M46" s="93" t="s">
        <v>58</v>
      </c>
      <c r="N46" s="70"/>
    </row>
    <row r="47" spans="1:14" s="5" customFormat="1" x14ac:dyDescent="0.25">
      <c r="A47" s="53">
        <f t="shared" si="1"/>
        <v>39</v>
      </c>
      <c r="B47" s="48" t="s">
        <v>159</v>
      </c>
      <c r="C47" s="59" t="s">
        <v>166</v>
      </c>
      <c r="D47" s="46" t="s">
        <v>167</v>
      </c>
      <c r="E47" s="49" t="s">
        <v>28</v>
      </c>
      <c r="F47" s="48" t="s">
        <v>168</v>
      </c>
      <c r="G47" s="48" t="s">
        <v>116</v>
      </c>
      <c r="H47" s="48">
        <v>15</v>
      </c>
      <c r="I47" s="50">
        <v>294.99</v>
      </c>
      <c r="J47" s="50">
        <v>294.99</v>
      </c>
      <c r="K47" s="51">
        <v>2.85</v>
      </c>
      <c r="L47" s="51">
        <f t="shared" si="2"/>
        <v>840.72150000000011</v>
      </c>
      <c r="M47" s="92" t="s">
        <v>169</v>
      </c>
      <c r="N47" s="70"/>
    </row>
    <row r="48" spans="1:14" s="5" customFormat="1" x14ac:dyDescent="0.25">
      <c r="A48" s="53">
        <f t="shared" si="1"/>
        <v>40</v>
      </c>
      <c r="B48" s="48" t="s">
        <v>159</v>
      </c>
      <c r="C48" s="59" t="s">
        <v>170</v>
      </c>
      <c r="D48" s="46" t="s">
        <v>171</v>
      </c>
      <c r="E48" s="49" t="s">
        <v>28</v>
      </c>
      <c r="F48" s="48" t="s">
        <v>172</v>
      </c>
      <c r="G48" s="48" t="s">
        <v>116</v>
      </c>
      <c r="H48" s="48">
        <v>15</v>
      </c>
      <c r="I48" s="50">
        <v>237.01499999999999</v>
      </c>
      <c r="J48" s="50">
        <v>237.01499999999999</v>
      </c>
      <c r="K48" s="51">
        <v>2.85</v>
      </c>
      <c r="L48" s="51">
        <f t="shared" si="2"/>
        <v>675.49275</v>
      </c>
      <c r="M48" s="92" t="s">
        <v>173</v>
      </c>
      <c r="N48" s="70"/>
    </row>
    <row r="49" spans="1:14" s="5" customFormat="1" x14ac:dyDescent="0.25">
      <c r="A49" s="53">
        <f t="shared" si="1"/>
        <v>41</v>
      </c>
      <c r="B49" s="48" t="s">
        <v>159</v>
      </c>
      <c r="C49" s="59" t="s">
        <v>174</v>
      </c>
      <c r="D49" s="46" t="s">
        <v>175</v>
      </c>
      <c r="E49" s="49" t="s">
        <v>28</v>
      </c>
      <c r="F49" s="48" t="s">
        <v>103</v>
      </c>
      <c r="G49" s="48" t="s">
        <v>103</v>
      </c>
      <c r="H49" s="48">
        <v>21</v>
      </c>
      <c r="I49" s="50">
        <v>347.01</v>
      </c>
      <c r="J49" s="50">
        <v>347.01</v>
      </c>
      <c r="K49" s="51">
        <v>2.85</v>
      </c>
      <c r="L49" s="51">
        <f t="shared" si="2"/>
        <v>988.97850000000005</v>
      </c>
      <c r="M49" s="92" t="s">
        <v>110</v>
      </c>
      <c r="N49" s="70"/>
    </row>
    <row r="50" spans="1:14" s="5" customFormat="1" x14ac:dyDescent="0.25">
      <c r="A50" s="53">
        <f t="shared" si="1"/>
        <v>42</v>
      </c>
      <c r="B50" s="48" t="s">
        <v>159</v>
      </c>
      <c r="C50" s="59" t="s">
        <v>176</v>
      </c>
      <c r="D50" s="46" t="s">
        <v>177</v>
      </c>
      <c r="E50" s="49" t="s">
        <v>28</v>
      </c>
      <c r="F50" s="48" t="s">
        <v>178</v>
      </c>
      <c r="G50" s="48" t="s">
        <v>179</v>
      </c>
      <c r="H50" s="48">
        <v>42</v>
      </c>
      <c r="I50" s="50">
        <v>1097.8499999999999</v>
      </c>
      <c r="J50" s="50">
        <v>1097.8499999999999</v>
      </c>
      <c r="K50" s="51">
        <v>2.85</v>
      </c>
      <c r="L50" s="51">
        <f t="shared" si="2"/>
        <v>3128.8724999999999</v>
      </c>
      <c r="M50" s="92" t="s">
        <v>180</v>
      </c>
      <c r="N50" s="70"/>
    </row>
    <row r="51" spans="1:14" s="5" customFormat="1" x14ac:dyDescent="0.25">
      <c r="A51" s="53">
        <f t="shared" si="1"/>
        <v>43</v>
      </c>
      <c r="B51" s="48" t="s">
        <v>159</v>
      </c>
      <c r="C51" s="59" t="s">
        <v>181</v>
      </c>
      <c r="D51" s="46" t="s">
        <v>182</v>
      </c>
      <c r="E51" s="49" t="s">
        <v>28</v>
      </c>
      <c r="F51" s="48" t="s">
        <v>183</v>
      </c>
      <c r="G51" s="48" t="s">
        <v>184</v>
      </c>
      <c r="H51" s="48">
        <v>24</v>
      </c>
      <c r="I51" s="50">
        <v>468.33100000000002</v>
      </c>
      <c r="J51" s="50">
        <v>468.33100000000002</v>
      </c>
      <c r="K51" s="51">
        <v>2.85</v>
      </c>
      <c r="L51" s="51">
        <f t="shared" si="2"/>
        <v>1334.7433500000002</v>
      </c>
      <c r="M51" s="92" t="s">
        <v>185</v>
      </c>
      <c r="N51" s="70"/>
    </row>
    <row r="52" spans="1:14" s="5" customFormat="1" x14ac:dyDescent="0.25">
      <c r="A52" s="53">
        <f t="shared" si="1"/>
        <v>44</v>
      </c>
      <c r="B52" s="48" t="s">
        <v>159</v>
      </c>
      <c r="C52" s="59" t="s">
        <v>186</v>
      </c>
      <c r="D52" s="46" t="s">
        <v>187</v>
      </c>
      <c r="E52" s="49" t="s">
        <v>28</v>
      </c>
      <c r="F52" s="48" t="s">
        <v>183</v>
      </c>
      <c r="G52" s="48" t="s">
        <v>184</v>
      </c>
      <c r="H52" s="48">
        <v>4</v>
      </c>
      <c r="I52" s="50">
        <v>56.8</v>
      </c>
      <c r="J52" s="50">
        <v>100</v>
      </c>
      <c r="K52" s="51">
        <v>2.85</v>
      </c>
      <c r="L52" s="51">
        <f t="shared" si="2"/>
        <v>285</v>
      </c>
      <c r="M52" s="92" t="s">
        <v>188</v>
      </c>
      <c r="N52" s="70"/>
    </row>
    <row r="53" spans="1:14" s="5" customFormat="1" ht="30" x14ac:dyDescent="0.25">
      <c r="A53" s="53">
        <f t="shared" si="1"/>
        <v>45</v>
      </c>
      <c r="B53" s="48" t="s">
        <v>159</v>
      </c>
      <c r="C53" s="59" t="s">
        <v>189</v>
      </c>
      <c r="D53" s="47" t="s">
        <v>708</v>
      </c>
      <c r="E53" s="49" t="s">
        <v>28</v>
      </c>
      <c r="F53" s="48" t="s">
        <v>190</v>
      </c>
      <c r="G53" s="48" t="s">
        <v>184</v>
      </c>
      <c r="H53" s="48">
        <v>10</v>
      </c>
      <c r="I53" s="50">
        <v>25.78</v>
      </c>
      <c r="J53" s="50">
        <v>100</v>
      </c>
      <c r="K53" s="51">
        <v>2.85</v>
      </c>
      <c r="L53" s="51">
        <f t="shared" si="2"/>
        <v>285</v>
      </c>
      <c r="M53" s="92" t="s">
        <v>191</v>
      </c>
      <c r="N53" s="70"/>
    </row>
    <row r="54" spans="1:14" s="5" customFormat="1" x14ac:dyDescent="0.25">
      <c r="A54" s="53">
        <f t="shared" si="1"/>
        <v>46</v>
      </c>
      <c r="B54" s="48" t="s">
        <v>159</v>
      </c>
      <c r="C54" s="59" t="s">
        <v>192</v>
      </c>
      <c r="D54" s="46" t="s">
        <v>193</v>
      </c>
      <c r="E54" s="49" t="s">
        <v>28</v>
      </c>
      <c r="F54" s="48" t="s">
        <v>194</v>
      </c>
      <c r="G54" s="48" t="s">
        <v>184</v>
      </c>
      <c r="H54" s="48">
        <v>23</v>
      </c>
      <c r="I54" s="50">
        <v>384.505</v>
      </c>
      <c r="J54" s="50">
        <v>384.505</v>
      </c>
      <c r="K54" s="51">
        <v>2.85</v>
      </c>
      <c r="L54" s="51">
        <f t="shared" si="2"/>
        <v>1095.83925</v>
      </c>
      <c r="M54" s="92" t="s">
        <v>195</v>
      </c>
      <c r="N54" s="70"/>
    </row>
    <row r="55" spans="1:14" s="5" customFormat="1" x14ac:dyDescent="0.25">
      <c r="A55" s="53">
        <f t="shared" si="1"/>
        <v>47</v>
      </c>
      <c r="B55" s="48" t="s">
        <v>159</v>
      </c>
      <c r="C55" s="59" t="s">
        <v>196</v>
      </c>
      <c r="D55" s="46" t="s">
        <v>197</v>
      </c>
      <c r="E55" s="49" t="s">
        <v>28</v>
      </c>
      <c r="F55" s="48" t="s">
        <v>183</v>
      </c>
      <c r="G55" s="48" t="s">
        <v>184</v>
      </c>
      <c r="H55" s="48">
        <v>28</v>
      </c>
      <c r="I55" s="50">
        <v>473.19499999999999</v>
      </c>
      <c r="J55" s="50">
        <v>473.19499999999999</v>
      </c>
      <c r="K55" s="51">
        <v>2.85</v>
      </c>
      <c r="L55" s="51">
        <f t="shared" si="2"/>
        <v>1348.6057499999999</v>
      </c>
      <c r="M55" s="92" t="s">
        <v>198</v>
      </c>
      <c r="N55" s="70"/>
    </row>
    <row r="56" spans="1:14" s="5" customFormat="1" x14ac:dyDescent="0.25">
      <c r="A56" s="53">
        <f t="shared" si="1"/>
        <v>48</v>
      </c>
      <c r="B56" s="48" t="s">
        <v>199</v>
      </c>
      <c r="C56" s="59" t="s">
        <v>200</v>
      </c>
      <c r="D56" s="46" t="s">
        <v>201</v>
      </c>
      <c r="E56" s="49" t="s">
        <v>28</v>
      </c>
      <c r="F56" s="48" t="s">
        <v>202</v>
      </c>
      <c r="G56" s="48" t="s">
        <v>184</v>
      </c>
      <c r="H56" s="48">
        <v>27</v>
      </c>
      <c r="I56" s="50">
        <v>267.11</v>
      </c>
      <c r="J56" s="50">
        <v>267.11</v>
      </c>
      <c r="K56" s="51">
        <v>2.85</v>
      </c>
      <c r="L56" s="51">
        <f t="shared" si="2"/>
        <v>761.26350000000002</v>
      </c>
      <c r="M56" s="92" t="s">
        <v>203</v>
      </c>
      <c r="N56" s="70"/>
    </row>
    <row r="57" spans="1:14" s="5" customFormat="1" x14ac:dyDescent="0.25">
      <c r="A57" s="53">
        <f t="shared" si="1"/>
        <v>49</v>
      </c>
      <c r="B57" s="48" t="s">
        <v>199</v>
      </c>
      <c r="C57" s="59" t="s">
        <v>204</v>
      </c>
      <c r="D57" s="46" t="s">
        <v>205</v>
      </c>
      <c r="E57" s="49" t="s">
        <v>28</v>
      </c>
      <c r="F57" s="48" t="s">
        <v>183</v>
      </c>
      <c r="G57" s="48" t="s">
        <v>184</v>
      </c>
      <c r="H57" s="48">
        <v>80</v>
      </c>
      <c r="I57" s="50">
        <v>1800.0719999999999</v>
      </c>
      <c r="J57" s="50">
        <v>1800.0719999999999</v>
      </c>
      <c r="K57" s="51">
        <v>2.85</v>
      </c>
      <c r="L57" s="51">
        <f t="shared" si="2"/>
        <v>5130.2051999999994</v>
      </c>
      <c r="M57" s="92" t="s">
        <v>206</v>
      </c>
      <c r="N57" s="70"/>
    </row>
    <row r="58" spans="1:14" s="5" customFormat="1" x14ac:dyDescent="0.25">
      <c r="A58" s="53">
        <f t="shared" si="1"/>
        <v>50</v>
      </c>
      <c r="B58" s="48" t="s">
        <v>199</v>
      </c>
      <c r="C58" s="59" t="s">
        <v>207</v>
      </c>
      <c r="D58" s="46" t="s">
        <v>208</v>
      </c>
      <c r="E58" s="49" t="s">
        <v>28</v>
      </c>
      <c r="F58" s="48" t="s">
        <v>183</v>
      </c>
      <c r="G58" s="48" t="s">
        <v>184</v>
      </c>
      <c r="H58" s="48">
        <v>7</v>
      </c>
      <c r="I58" s="50">
        <v>41.39</v>
      </c>
      <c r="J58" s="50">
        <v>100</v>
      </c>
      <c r="K58" s="51">
        <v>2.85</v>
      </c>
      <c r="L58" s="51">
        <f t="shared" si="2"/>
        <v>285</v>
      </c>
      <c r="M58" s="92" t="s">
        <v>209</v>
      </c>
      <c r="N58" s="70"/>
    </row>
    <row r="59" spans="1:14" s="5" customFormat="1" x14ac:dyDescent="0.25">
      <c r="A59" s="53">
        <f t="shared" si="1"/>
        <v>51</v>
      </c>
      <c r="B59" s="48" t="s">
        <v>199</v>
      </c>
      <c r="C59" s="59" t="s">
        <v>210</v>
      </c>
      <c r="D59" s="46" t="s">
        <v>211</v>
      </c>
      <c r="E59" s="49" t="s">
        <v>28</v>
      </c>
      <c r="F59" s="48" t="s">
        <v>148</v>
      </c>
      <c r="G59" s="48" t="s">
        <v>149</v>
      </c>
      <c r="H59" s="48">
        <v>25</v>
      </c>
      <c r="I59" s="50">
        <v>491.65</v>
      </c>
      <c r="J59" s="50">
        <v>491.65</v>
      </c>
      <c r="K59" s="51">
        <v>3.35</v>
      </c>
      <c r="L59" s="51">
        <f t="shared" si="2"/>
        <v>1647.0274999999999</v>
      </c>
      <c r="M59" s="93" t="s">
        <v>212</v>
      </c>
      <c r="N59" s="70"/>
    </row>
    <row r="60" spans="1:14" s="5" customFormat="1" x14ac:dyDescent="0.25">
      <c r="A60" s="53">
        <f t="shared" si="1"/>
        <v>52</v>
      </c>
      <c r="B60" s="48" t="s">
        <v>199</v>
      </c>
      <c r="C60" s="59" t="s">
        <v>213</v>
      </c>
      <c r="D60" s="36">
        <v>4222612025</v>
      </c>
      <c r="E60" s="49" t="s">
        <v>28</v>
      </c>
      <c r="F60" s="48" t="s">
        <v>29</v>
      </c>
      <c r="G60" s="48" t="s">
        <v>30</v>
      </c>
      <c r="H60" s="48">
        <v>12</v>
      </c>
      <c r="I60" s="50">
        <v>308.39999999999998</v>
      </c>
      <c r="J60" s="50">
        <v>308.39999999999998</v>
      </c>
      <c r="K60" s="51">
        <v>2.85</v>
      </c>
      <c r="L60" s="51">
        <f t="shared" si="2"/>
        <v>878.93999999999994</v>
      </c>
      <c r="M60" s="93" t="s">
        <v>31</v>
      </c>
      <c r="N60" s="70"/>
    </row>
    <row r="61" spans="1:14" s="5" customFormat="1" x14ac:dyDescent="0.25">
      <c r="A61" s="53">
        <f t="shared" si="1"/>
        <v>53</v>
      </c>
      <c r="B61" s="48" t="s">
        <v>199</v>
      </c>
      <c r="C61" s="59" t="s">
        <v>214</v>
      </c>
      <c r="D61" s="46" t="s">
        <v>215</v>
      </c>
      <c r="E61" s="49" t="s">
        <v>28</v>
      </c>
      <c r="F61" s="48" t="s">
        <v>48</v>
      </c>
      <c r="G61" s="48" t="s">
        <v>49</v>
      </c>
      <c r="H61" s="48">
        <v>12</v>
      </c>
      <c r="I61" s="50">
        <v>188.63499999999999</v>
      </c>
      <c r="J61" s="50">
        <v>188.63499999999999</v>
      </c>
      <c r="K61" s="51">
        <v>2.85</v>
      </c>
      <c r="L61" s="51">
        <f t="shared" si="2"/>
        <v>537.60974999999996</v>
      </c>
      <c r="M61" s="92" t="s">
        <v>50</v>
      </c>
      <c r="N61" s="70"/>
    </row>
    <row r="62" spans="1:14" s="5" customFormat="1" x14ac:dyDescent="0.25">
      <c r="A62" s="53">
        <f t="shared" si="1"/>
        <v>54</v>
      </c>
      <c r="B62" s="48" t="s">
        <v>199</v>
      </c>
      <c r="C62" s="59" t="s">
        <v>216</v>
      </c>
      <c r="D62" s="46" t="s">
        <v>217</v>
      </c>
      <c r="E62" s="49" t="s">
        <v>28</v>
      </c>
      <c r="F62" s="48" t="s">
        <v>218</v>
      </c>
      <c r="G62" s="48" t="s">
        <v>35</v>
      </c>
      <c r="H62" s="48">
        <v>6</v>
      </c>
      <c r="I62" s="50">
        <v>59.18</v>
      </c>
      <c r="J62" s="50">
        <v>100</v>
      </c>
      <c r="K62" s="51">
        <v>2.85</v>
      </c>
      <c r="L62" s="51">
        <f t="shared" si="2"/>
        <v>285</v>
      </c>
      <c r="M62" s="93" t="s">
        <v>219</v>
      </c>
      <c r="N62" s="70"/>
    </row>
    <row r="63" spans="1:14" s="5" customFormat="1" x14ac:dyDescent="0.25">
      <c r="A63" s="53">
        <f t="shared" si="1"/>
        <v>55</v>
      </c>
      <c r="B63" s="48" t="s">
        <v>199</v>
      </c>
      <c r="C63" s="59" t="s">
        <v>220</v>
      </c>
      <c r="D63" s="46" t="s">
        <v>221</v>
      </c>
      <c r="E63" s="49" t="s">
        <v>28</v>
      </c>
      <c r="F63" s="48" t="s">
        <v>86</v>
      </c>
      <c r="G63" s="48" t="s">
        <v>86</v>
      </c>
      <c r="H63" s="48">
        <v>34</v>
      </c>
      <c r="I63" s="50">
        <v>734.44399999999996</v>
      </c>
      <c r="J63" s="50">
        <v>734.44399999999996</v>
      </c>
      <c r="K63" s="51">
        <v>3.35</v>
      </c>
      <c r="L63" s="51">
        <f t="shared" si="2"/>
        <v>2460.3874000000001</v>
      </c>
      <c r="M63" s="93" t="s">
        <v>222</v>
      </c>
      <c r="N63" s="70"/>
    </row>
    <row r="64" spans="1:14" s="5" customFormat="1" x14ac:dyDescent="0.25">
      <c r="A64" s="53">
        <f t="shared" si="1"/>
        <v>56</v>
      </c>
      <c r="B64" s="48" t="s">
        <v>199</v>
      </c>
      <c r="C64" s="59" t="s">
        <v>223</v>
      </c>
      <c r="D64" s="36">
        <v>4222612039</v>
      </c>
      <c r="E64" s="49" t="s">
        <v>28</v>
      </c>
      <c r="F64" s="48" t="s">
        <v>224</v>
      </c>
      <c r="G64" s="48" t="s">
        <v>40</v>
      </c>
      <c r="H64" s="48">
        <v>29</v>
      </c>
      <c r="I64" s="50">
        <v>500</v>
      </c>
      <c r="J64" s="50">
        <v>500</v>
      </c>
      <c r="K64" s="51">
        <v>2.85</v>
      </c>
      <c r="L64" s="51">
        <f t="shared" si="2"/>
        <v>1425</v>
      </c>
      <c r="M64" s="92" t="s">
        <v>225</v>
      </c>
      <c r="N64" s="70"/>
    </row>
    <row r="65" spans="1:14" s="5" customFormat="1" x14ac:dyDescent="0.25">
      <c r="A65" s="53">
        <f t="shared" si="1"/>
        <v>57</v>
      </c>
      <c r="B65" s="48" t="s">
        <v>199</v>
      </c>
      <c r="C65" s="59" t="s">
        <v>226</v>
      </c>
      <c r="D65" s="46" t="s">
        <v>227</v>
      </c>
      <c r="E65" s="49" t="s">
        <v>28</v>
      </c>
      <c r="F65" s="48" t="s">
        <v>49</v>
      </c>
      <c r="G65" s="48" t="s">
        <v>49</v>
      </c>
      <c r="H65" s="48">
        <v>152</v>
      </c>
      <c r="I65" s="50">
        <v>2921.9520000000002</v>
      </c>
      <c r="J65" s="50">
        <v>2921.9520000000002</v>
      </c>
      <c r="K65" s="51">
        <v>2.85</v>
      </c>
      <c r="L65" s="51">
        <f t="shared" si="2"/>
        <v>8327.5632000000005</v>
      </c>
      <c r="M65" s="93" t="s">
        <v>228</v>
      </c>
      <c r="N65" s="70"/>
    </row>
    <row r="66" spans="1:14" s="5" customFormat="1" x14ac:dyDescent="0.25">
      <c r="A66" s="53">
        <f t="shared" si="1"/>
        <v>58</v>
      </c>
      <c r="B66" s="48" t="s">
        <v>229</v>
      </c>
      <c r="C66" s="59" t="s">
        <v>230</v>
      </c>
      <c r="D66" s="46" t="s">
        <v>231</v>
      </c>
      <c r="E66" s="49" t="s">
        <v>28</v>
      </c>
      <c r="F66" s="48" t="s">
        <v>218</v>
      </c>
      <c r="G66" s="48" t="s">
        <v>35</v>
      </c>
      <c r="H66" s="48">
        <v>9</v>
      </c>
      <c r="I66" s="50">
        <v>81.040000000000006</v>
      </c>
      <c r="J66" s="50">
        <v>100</v>
      </c>
      <c r="K66" s="51">
        <v>2.85</v>
      </c>
      <c r="L66" s="51">
        <f t="shared" si="2"/>
        <v>285</v>
      </c>
      <c r="M66" s="93" t="s">
        <v>219</v>
      </c>
      <c r="N66" s="70"/>
    </row>
    <row r="67" spans="1:14" s="5" customFormat="1" x14ac:dyDescent="0.25">
      <c r="A67" s="53">
        <f t="shared" si="1"/>
        <v>59</v>
      </c>
      <c r="B67" s="48" t="s">
        <v>229</v>
      </c>
      <c r="C67" s="59" t="s">
        <v>232</v>
      </c>
      <c r="D67" s="46" t="s">
        <v>233</v>
      </c>
      <c r="E67" s="49" t="s">
        <v>28</v>
      </c>
      <c r="F67" s="48" t="s">
        <v>234</v>
      </c>
      <c r="G67" s="48" t="s">
        <v>67</v>
      </c>
      <c r="H67" s="48">
        <v>23</v>
      </c>
      <c r="I67" s="50">
        <v>451.47</v>
      </c>
      <c r="J67" s="50">
        <v>451.47</v>
      </c>
      <c r="K67" s="51">
        <v>2.85</v>
      </c>
      <c r="L67" s="51">
        <f t="shared" si="2"/>
        <v>1286.6895000000002</v>
      </c>
      <c r="M67" s="93" t="s">
        <v>235</v>
      </c>
      <c r="N67" s="70"/>
    </row>
    <row r="68" spans="1:14" s="5" customFormat="1" x14ac:dyDescent="0.25">
      <c r="A68" s="53">
        <f t="shared" si="1"/>
        <v>60</v>
      </c>
      <c r="B68" s="48" t="s">
        <v>229</v>
      </c>
      <c r="C68" s="59" t="s">
        <v>236</v>
      </c>
      <c r="D68" s="46" t="s">
        <v>237</v>
      </c>
      <c r="E68" s="49" t="s">
        <v>28</v>
      </c>
      <c r="F68" s="48" t="s">
        <v>238</v>
      </c>
      <c r="G68" s="48" t="s">
        <v>67</v>
      </c>
      <c r="H68" s="48">
        <v>2</v>
      </c>
      <c r="I68" s="50">
        <v>45.131999999999998</v>
      </c>
      <c r="J68" s="50">
        <v>100</v>
      </c>
      <c r="K68" s="51">
        <v>2.85</v>
      </c>
      <c r="L68" s="51">
        <f t="shared" si="2"/>
        <v>285</v>
      </c>
      <c r="M68" s="92" t="s">
        <v>239</v>
      </c>
      <c r="N68" s="70"/>
    </row>
    <row r="69" spans="1:14" s="5" customFormat="1" x14ac:dyDescent="0.25">
      <c r="A69" s="53">
        <f t="shared" si="1"/>
        <v>61</v>
      </c>
      <c r="B69" s="48" t="s">
        <v>229</v>
      </c>
      <c r="C69" s="59" t="s">
        <v>240</v>
      </c>
      <c r="D69" s="46" t="s">
        <v>241</v>
      </c>
      <c r="E69" s="49" t="s">
        <v>28</v>
      </c>
      <c r="F69" s="48" t="s">
        <v>242</v>
      </c>
      <c r="G69" s="48" t="s">
        <v>49</v>
      </c>
      <c r="H69" s="48">
        <v>12</v>
      </c>
      <c r="I69" s="50">
        <v>208.2</v>
      </c>
      <c r="J69" s="50">
        <v>208.2</v>
      </c>
      <c r="K69" s="51">
        <v>2.85</v>
      </c>
      <c r="L69" s="51">
        <f t="shared" si="2"/>
        <v>593.37</v>
      </c>
      <c r="M69" s="92" t="s">
        <v>243</v>
      </c>
      <c r="N69" s="70"/>
    </row>
    <row r="70" spans="1:14" s="5" customFormat="1" x14ac:dyDescent="0.25">
      <c r="A70" s="53">
        <f t="shared" si="1"/>
        <v>62</v>
      </c>
      <c r="B70" s="48" t="s">
        <v>229</v>
      </c>
      <c r="C70" s="59" t="s">
        <v>244</v>
      </c>
      <c r="D70" s="46" t="s">
        <v>245</v>
      </c>
      <c r="E70" s="49" t="s">
        <v>28</v>
      </c>
      <c r="F70" s="48" t="s">
        <v>53</v>
      </c>
      <c r="G70" s="48" t="s">
        <v>54</v>
      </c>
      <c r="H70" s="48">
        <v>100</v>
      </c>
      <c r="I70" s="50">
        <v>2475.8000000000002</v>
      </c>
      <c r="J70" s="50">
        <v>2475.8000000000002</v>
      </c>
      <c r="K70" s="51">
        <v>3.35</v>
      </c>
      <c r="L70" s="51">
        <f t="shared" si="2"/>
        <v>8293.93</v>
      </c>
      <c r="M70" s="92" t="s">
        <v>132</v>
      </c>
      <c r="N70" s="70"/>
    </row>
    <row r="71" spans="1:14" s="5" customFormat="1" x14ac:dyDescent="0.25">
      <c r="A71" s="53">
        <f t="shared" si="1"/>
        <v>63</v>
      </c>
      <c r="B71" s="48" t="s">
        <v>229</v>
      </c>
      <c r="C71" s="59" t="s">
        <v>246</v>
      </c>
      <c r="D71" s="46" t="s">
        <v>247</v>
      </c>
      <c r="E71" s="49" t="s">
        <v>28</v>
      </c>
      <c r="F71" s="48" t="s">
        <v>119</v>
      </c>
      <c r="G71" s="48" t="s">
        <v>67</v>
      </c>
      <c r="H71" s="48">
        <v>317</v>
      </c>
      <c r="I71" s="50">
        <v>7339.49</v>
      </c>
      <c r="J71" s="50">
        <v>7339.49</v>
      </c>
      <c r="K71" s="51">
        <v>2.85</v>
      </c>
      <c r="L71" s="51">
        <f t="shared" si="2"/>
        <v>20917.5465</v>
      </c>
      <c r="M71" s="93" t="s">
        <v>120</v>
      </c>
      <c r="N71" s="70"/>
    </row>
    <row r="72" spans="1:14" s="5" customFormat="1" x14ac:dyDescent="0.25">
      <c r="A72" s="53">
        <f t="shared" si="1"/>
        <v>64</v>
      </c>
      <c r="B72" s="48" t="s">
        <v>248</v>
      </c>
      <c r="C72" s="59" t="s">
        <v>249</v>
      </c>
      <c r="D72" s="46" t="s">
        <v>250</v>
      </c>
      <c r="E72" s="49" t="s">
        <v>28</v>
      </c>
      <c r="F72" s="48" t="s">
        <v>251</v>
      </c>
      <c r="G72" s="48" t="s">
        <v>252</v>
      </c>
      <c r="H72" s="48">
        <v>179</v>
      </c>
      <c r="I72" s="50">
        <v>3541.35</v>
      </c>
      <c r="J72" s="50">
        <v>3541.35</v>
      </c>
      <c r="K72" s="51">
        <v>2.85</v>
      </c>
      <c r="L72" s="51">
        <f t="shared" si="2"/>
        <v>10092.8475</v>
      </c>
      <c r="M72" s="92" t="s">
        <v>253</v>
      </c>
      <c r="N72" s="70"/>
    </row>
    <row r="73" spans="1:14" s="5" customFormat="1" x14ac:dyDescent="0.25">
      <c r="A73" s="53">
        <f t="shared" si="1"/>
        <v>65</v>
      </c>
      <c r="B73" s="48" t="s">
        <v>248</v>
      </c>
      <c r="C73" s="59" t="s">
        <v>254</v>
      </c>
      <c r="D73" s="46" t="s">
        <v>255</v>
      </c>
      <c r="E73" s="49" t="s">
        <v>28</v>
      </c>
      <c r="F73" s="48" t="s">
        <v>66</v>
      </c>
      <c r="G73" s="48" t="s">
        <v>67</v>
      </c>
      <c r="H73" s="48">
        <v>7</v>
      </c>
      <c r="I73" s="50">
        <v>151.072</v>
      </c>
      <c r="J73" s="50">
        <v>151.072</v>
      </c>
      <c r="K73" s="51">
        <v>2.85</v>
      </c>
      <c r="L73" s="51">
        <f t="shared" ref="L73:L104" si="3">J73*K73</f>
        <v>430.55520000000001</v>
      </c>
      <c r="M73" s="92" t="s">
        <v>68</v>
      </c>
      <c r="N73" s="70"/>
    </row>
    <row r="74" spans="1:14" s="5" customFormat="1" x14ac:dyDescent="0.25">
      <c r="A74" s="53">
        <f t="shared" si="1"/>
        <v>66</v>
      </c>
      <c r="B74" s="48" t="s">
        <v>248</v>
      </c>
      <c r="C74" s="59" t="s">
        <v>256</v>
      </c>
      <c r="D74" s="36">
        <v>4222610697</v>
      </c>
      <c r="E74" s="49" t="s">
        <v>28</v>
      </c>
      <c r="F74" s="48" t="s">
        <v>251</v>
      </c>
      <c r="G74" s="48" t="s">
        <v>252</v>
      </c>
      <c r="H74" s="48">
        <v>8</v>
      </c>
      <c r="I74" s="50">
        <v>246.8</v>
      </c>
      <c r="J74" s="50">
        <v>246.8</v>
      </c>
      <c r="K74" s="51">
        <v>2.85</v>
      </c>
      <c r="L74" s="51">
        <f t="shared" si="3"/>
        <v>703.38000000000011</v>
      </c>
      <c r="M74" s="92" t="s">
        <v>257</v>
      </c>
      <c r="N74" s="70"/>
    </row>
    <row r="75" spans="1:14" s="5" customFormat="1" x14ac:dyDescent="0.25">
      <c r="A75" s="53">
        <f t="shared" ref="A75:A138" si="4">A74+1</f>
        <v>67</v>
      </c>
      <c r="B75" s="48" t="s">
        <v>248</v>
      </c>
      <c r="C75" s="59" t="s">
        <v>258</v>
      </c>
      <c r="D75" s="46" t="s">
        <v>259</v>
      </c>
      <c r="E75" s="49" t="s">
        <v>28</v>
      </c>
      <c r="F75" s="48" t="s">
        <v>49</v>
      </c>
      <c r="G75" s="48" t="s">
        <v>49</v>
      </c>
      <c r="H75" s="48">
        <v>121</v>
      </c>
      <c r="I75" s="50">
        <v>2436.2249999999999</v>
      </c>
      <c r="J75" s="50">
        <v>2436.2249999999999</v>
      </c>
      <c r="K75" s="51">
        <v>2.85</v>
      </c>
      <c r="L75" s="51">
        <f t="shared" si="3"/>
        <v>6943.24125</v>
      </c>
      <c r="M75" s="92" t="s">
        <v>228</v>
      </c>
      <c r="N75" s="70"/>
    </row>
    <row r="76" spans="1:14" s="5" customFormat="1" ht="30" x14ac:dyDescent="0.25">
      <c r="A76" s="53">
        <f t="shared" si="4"/>
        <v>68</v>
      </c>
      <c r="B76" s="48" t="s">
        <v>248</v>
      </c>
      <c r="C76" s="59" t="s">
        <v>260</v>
      </c>
      <c r="D76" s="46" t="s">
        <v>707</v>
      </c>
      <c r="E76" s="49" t="s">
        <v>28</v>
      </c>
      <c r="F76" s="48" t="s">
        <v>119</v>
      </c>
      <c r="G76" s="48" t="s">
        <v>67</v>
      </c>
      <c r="H76" s="48">
        <v>274</v>
      </c>
      <c r="I76" s="50">
        <v>6048.7610000000004</v>
      </c>
      <c r="J76" s="50">
        <v>6048.7610000000004</v>
      </c>
      <c r="K76" s="51">
        <v>2.85</v>
      </c>
      <c r="L76" s="51">
        <f t="shared" si="3"/>
        <v>17238.968850000001</v>
      </c>
      <c r="M76" s="93" t="s">
        <v>120</v>
      </c>
      <c r="N76" s="70"/>
    </row>
    <row r="77" spans="1:14" s="5" customFormat="1" x14ac:dyDescent="0.25">
      <c r="A77" s="53">
        <f t="shared" si="4"/>
        <v>69</v>
      </c>
      <c r="B77" s="48" t="s">
        <v>248</v>
      </c>
      <c r="C77" s="59" t="s">
        <v>261</v>
      </c>
      <c r="D77" s="46" t="s">
        <v>262</v>
      </c>
      <c r="E77" s="49" t="s">
        <v>28</v>
      </c>
      <c r="F77" s="48" t="s">
        <v>102</v>
      </c>
      <c r="G77" s="48" t="s">
        <v>103</v>
      </c>
      <c r="H77" s="48">
        <v>30</v>
      </c>
      <c r="I77" s="50">
        <v>793.5</v>
      </c>
      <c r="J77" s="50">
        <v>793.5</v>
      </c>
      <c r="K77" s="51">
        <v>2.85</v>
      </c>
      <c r="L77" s="51">
        <f t="shared" si="3"/>
        <v>2261.4749999999999</v>
      </c>
      <c r="M77" s="92" t="s">
        <v>104</v>
      </c>
      <c r="N77" s="70"/>
    </row>
    <row r="78" spans="1:14" s="5" customFormat="1" x14ac:dyDescent="0.25">
      <c r="A78" s="53">
        <f t="shared" si="4"/>
        <v>70</v>
      </c>
      <c r="B78" s="48" t="s">
        <v>248</v>
      </c>
      <c r="C78" s="59" t="s">
        <v>263</v>
      </c>
      <c r="D78" s="46" t="s">
        <v>264</v>
      </c>
      <c r="E78" s="49" t="s">
        <v>28</v>
      </c>
      <c r="F78" s="48" t="s">
        <v>102</v>
      </c>
      <c r="G78" s="48" t="s">
        <v>103</v>
      </c>
      <c r="H78" s="48">
        <v>27</v>
      </c>
      <c r="I78" s="50">
        <v>533.75</v>
      </c>
      <c r="J78" s="50">
        <v>533.75</v>
      </c>
      <c r="K78" s="51">
        <v>2.85</v>
      </c>
      <c r="L78" s="51">
        <f t="shared" si="3"/>
        <v>1521.1875</v>
      </c>
      <c r="M78" s="92" t="s">
        <v>104</v>
      </c>
      <c r="N78" s="70"/>
    </row>
    <row r="79" spans="1:14" s="5" customFormat="1" x14ac:dyDescent="0.25">
      <c r="A79" s="53">
        <f t="shared" si="4"/>
        <v>71</v>
      </c>
      <c r="B79" s="48" t="s">
        <v>248</v>
      </c>
      <c r="C79" s="59" t="s">
        <v>265</v>
      </c>
      <c r="D79" s="46" t="s">
        <v>266</v>
      </c>
      <c r="E79" s="49" t="s">
        <v>28</v>
      </c>
      <c r="F79" s="48" t="s">
        <v>267</v>
      </c>
      <c r="G79" s="48" t="s">
        <v>103</v>
      </c>
      <c r="H79" s="48">
        <v>68</v>
      </c>
      <c r="I79" s="50">
        <v>1004.44</v>
      </c>
      <c r="J79" s="50">
        <v>1004.44</v>
      </c>
      <c r="K79" s="51">
        <v>2.85</v>
      </c>
      <c r="L79" s="51">
        <f t="shared" si="3"/>
        <v>2862.6540000000005</v>
      </c>
      <c r="M79" s="92" t="s">
        <v>268</v>
      </c>
      <c r="N79" s="70"/>
    </row>
    <row r="80" spans="1:14" s="5" customFormat="1" x14ac:dyDescent="0.25">
      <c r="A80" s="53">
        <f t="shared" si="4"/>
        <v>72</v>
      </c>
      <c r="B80" s="48" t="s">
        <v>248</v>
      </c>
      <c r="C80" s="59" t="s">
        <v>269</v>
      </c>
      <c r="D80" s="46" t="s">
        <v>270</v>
      </c>
      <c r="E80" s="49" t="s">
        <v>28</v>
      </c>
      <c r="F80" s="48" t="s">
        <v>271</v>
      </c>
      <c r="G80" s="48" t="s">
        <v>103</v>
      </c>
      <c r="H80" s="48">
        <v>17</v>
      </c>
      <c r="I80" s="50">
        <v>97.393000000000001</v>
      </c>
      <c r="J80" s="50">
        <v>100</v>
      </c>
      <c r="K80" s="51">
        <v>2.85</v>
      </c>
      <c r="L80" s="51">
        <f t="shared" si="3"/>
        <v>285</v>
      </c>
      <c r="M80" s="92" t="s">
        <v>272</v>
      </c>
      <c r="N80" s="70"/>
    </row>
    <row r="81" spans="1:14" s="5" customFormat="1" x14ac:dyDescent="0.25">
      <c r="A81" s="53">
        <f t="shared" si="4"/>
        <v>73</v>
      </c>
      <c r="B81" s="48" t="s">
        <v>273</v>
      </c>
      <c r="C81" s="59" t="s">
        <v>274</v>
      </c>
      <c r="D81" s="46" t="s">
        <v>275</v>
      </c>
      <c r="E81" s="49" t="s">
        <v>28</v>
      </c>
      <c r="F81" s="48" t="s">
        <v>276</v>
      </c>
      <c r="G81" s="48" t="s">
        <v>30</v>
      </c>
      <c r="H81" s="48">
        <v>20</v>
      </c>
      <c r="I81" s="50">
        <v>439</v>
      </c>
      <c r="J81" s="50">
        <v>439</v>
      </c>
      <c r="K81" s="51">
        <v>2.85</v>
      </c>
      <c r="L81" s="51">
        <f t="shared" si="3"/>
        <v>1251.1500000000001</v>
      </c>
      <c r="M81" s="92" t="s">
        <v>277</v>
      </c>
      <c r="N81" s="70"/>
    </row>
    <row r="82" spans="1:14" s="5" customFormat="1" x14ac:dyDescent="0.25">
      <c r="A82" s="53">
        <f t="shared" si="4"/>
        <v>74</v>
      </c>
      <c r="B82" s="48" t="s">
        <v>273</v>
      </c>
      <c r="C82" s="59" t="s">
        <v>278</v>
      </c>
      <c r="D82" s="46" t="s">
        <v>279</v>
      </c>
      <c r="E82" s="49" t="s">
        <v>28</v>
      </c>
      <c r="F82" s="48" t="s">
        <v>280</v>
      </c>
      <c r="G82" s="48" t="s">
        <v>30</v>
      </c>
      <c r="H82" s="48">
        <v>72</v>
      </c>
      <c r="I82" s="50">
        <v>1486.9440000000002</v>
      </c>
      <c r="J82" s="50">
        <v>1486.9440000000002</v>
      </c>
      <c r="K82" s="51">
        <v>2.85</v>
      </c>
      <c r="L82" s="51">
        <f t="shared" si="3"/>
        <v>4237.7904000000008</v>
      </c>
      <c r="M82" s="92" t="s">
        <v>281</v>
      </c>
      <c r="N82" s="70"/>
    </row>
    <row r="83" spans="1:14" s="5" customFormat="1" x14ac:dyDescent="0.25">
      <c r="A83" s="53">
        <f t="shared" si="4"/>
        <v>75</v>
      </c>
      <c r="B83" s="48" t="s">
        <v>273</v>
      </c>
      <c r="C83" s="59" t="s">
        <v>282</v>
      </c>
      <c r="D83" s="46" t="s">
        <v>283</v>
      </c>
      <c r="E83" s="49" t="s">
        <v>28</v>
      </c>
      <c r="F83" s="48" t="s">
        <v>284</v>
      </c>
      <c r="G83" s="48" t="s">
        <v>184</v>
      </c>
      <c r="H83" s="48">
        <v>55</v>
      </c>
      <c r="I83" s="50">
        <v>1180.83</v>
      </c>
      <c r="J83" s="50">
        <v>1180.83</v>
      </c>
      <c r="K83" s="51">
        <v>2.85</v>
      </c>
      <c r="L83" s="51">
        <f t="shared" si="3"/>
        <v>3365.3654999999999</v>
      </c>
      <c r="M83" s="92" t="s">
        <v>285</v>
      </c>
      <c r="N83" s="70"/>
    </row>
    <row r="84" spans="1:14" s="5" customFormat="1" x14ac:dyDescent="0.25">
      <c r="A84" s="53">
        <f t="shared" si="4"/>
        <v>76</v>
      </c>
      <c r="B84" s="48" t="s">
        <v>273</v>
      </c>
      <c r="C84" s="59" t="s">
        <v>286</v>
      </c>
      <c r="D84" s="46" t="s">
        <v>287</v>
      </c>
      <c r="E84" s="49" t="s">
        <v>28</v>
      </c>
      <c r="F84" s="48" t="s">
        <v>183</v>
      </c>
      <c r="G84" s="48" t="s">
        <v>184</v>
      </c>
      <c r="H84" s="48">
        <v>11</v>
      </c>
      <c r="I84" s="50">
        <v>68.400000000000006</v>
      </c>
      <c r="J84" s="50">
        <v>100</v>
      </c>
      <c r="K84" s="51">
        <v>2.85</v>
      </c>
      <c r="L84" s="51">
        <f t="shared" si="3"/>
        <v>285</v>
      </c>
      <c r="M84" s="92" t="s">
        <v>185</v>
      </c>
      <c r="N84" s="70"/>
    </row>
    <row r="85" spans="1:14" s="5" customFormat="1" x14ac:dyDescent="0.25">
      <c r="A85" s="53">
        <f t="shared" si="4"/>
        <v>77</v>
      </c>
      <c r="B85" s="48" t="s">
        <v>273</v>
      </c>
      <c r="C85" s="59" t="s">
        <v>288</v>
      </c>
      <c r="D85" s="46" t="s">
        <v>289</v>
      </c>
      <c r="E85" s="49" t="s">
        <v>28</v>
      </c>
      <c r="F85" s="48" t="s">
        <v>148</v>
      </c>
      <c r="G85" s="48" t="s">
        <v>149</v>
      </c>
      <c r="H85" s="48">
        <v>15</v>
      </c>
      <c r="I85" s="50">
        <v>247.32</v>
      </c>
      <c r="J85" s="50">
        <v>247.32</v>
      </c>
      <c r="K85" s="51">
        <v>3.35</v>
      </c>
      <c r="L85" s="51">
        <f t="shared" si="3"/>
        <v>828.52200000000005</v>
      </c>
      <c r="M85" s="92" t="s">
        <v>290</v>
      </c>
      <c r="N85" s="70"/>
    </row>
    <row r="86" spans="1:14" s="5" customFormat="1" x14ac:dyDescent="0.25">
      <c r="A86" s="53">
        <f t="shared" si="4"/>
        <v>78</v>
      </c>
      <c r="B86" s="48" t="s">
        <v>273</v>
      </c>
      <c r="C86" s="59" t="s">
        <v>291</v>
      </c>
      <c r="D86" s="36">
        <v>4222612070</v>
      </c>
      <c r="E86" s="49" t="s">
        <v>28</v>
      </c>
      <c r="F86" s="48" t="s">
        <v>292</v>
      </c>
      <c r="G86" s="48" t="s">
        <v>293</v>
      </c>
      <c r="H86" s="48">
        <v>17</v>
      </c>
      <c r="I86" s="50">
        <v>120.81</v>
      </c>
      <c r="J86" s="50">
        <v>120.81</v>
      </c>
      <c r="K86" s="51">
        <v>2.85</v>
      </c>
      <c r="L86" s="51">
        <f t="shared" si="3"/>
        <v>344.30850000000004</v>
      </c>
      <c r="M86" s="92" t="s">
        <v>294</v>
      </c>
      <c r="N86" s="70"/>
    </row>
    <row r="87" spans="1:14" s="5" customFormat="1" x14ac:dyDescent="0.25">
      <c r="A87" s="53">
        <f t="shared" si="4"/>
        <v>79</v>
      </c>
      <c r="B87" s="48" t="s">
        <v>273</v>
      </c>
      <c r="C87" s="59" t="s">
        <v>295</v>
      </c>
      <c r="D87" s="46" t="s">
        <v>296</v>
      </c>
      <c r="E87" s="49" t="s">
        <v>28</v>
      </c>
      <c r="F87" s="48" t="s">
        <v>85</v>
      </c>
      <c r="G87" s="48" t="s">
        <v>86</v>
      </c>
      <c r="H87" s="48">
        <v>90</v>
      </c>
      <c r="I87" s="50">
        <v>1990.7139999999999</v>
      </c>
      <c r="J87" s="50">
        <v>1990.7139999999999</v>
      </c>
      <c r="K87" s="51">
        <v>3.35</v>
      </c>
      <c r="L87" s="51">
        <f t="shared" si="3"/>
        <v>6668.8918999999996</v>
      </c>
      <c r="M87" s="92" t="s">
        <v>87</v>
      </c>
      <c r="N87" s="70"/>
    </row>
    <row r="88" spans="1:14" s="5" customFormat="1" x14ac:dyDescent="0.25">
      <c r="A88" s="53">
        <f t="shared" si="4"/>
        <v>80</v>
      </c>
      <c r="B88" s="48" t="s">
        <v>273</v>
      </c>
      <c r="C88" s="59" t="s">
        <v>297</v>
      </c>
      <c r="D88" s="46" t="s">
        <v>298</v>
      </c>
      <c r="E88" s="49" t="s">
        <v>28</v>
      </c>
      <c r="F88" s="48" t="s">
        <v>140</v>
      </c>
      <c r="G88" s="48" t="s">
        <v>141</v>
      </c>
      <c r="H88" s="48">
        <v>133</v>
      </c>
      <c r="I88" s="50">
        <v>2562.5100000000002</v>
      </c>
      <c r="J88" s="50">
        <v>2562.5100000000002</v>
      </c>
      <c r="K88" s="51">
        <v>2.85</v>
      </c>
      <c r="L88" s="51">
        <f t="shared" si="3"/>
        <v>7303.1535000000013</v>
      </c>
      <c r="M88" s="92" t="s">
        <v>142</v>
      </c>
      <c r="N88" s="70"/>
    </row>
    <row r="89" spans="1:14" s="5" customFormat="1" x14ac:dyDescent="0.25">
      <c r="A89" s="53">
        <f t="shared" si="4"/>
        <v>81</v>
      </c>
      <c r="B89" s="48" t="s">
        <v>299</v>
      </c>
      <c r="C89" s="59" t="s">
        <v>300</v>
      </c>
      <c r="D89" s="36">
        <v>4222690335</v>
      </c>
      <c r="E89" s="49" t="s">
        <v>28</v>
      </c>
      <c r="F89" s="48" t="s">
        <v>119</v>
      </c>
      <c r="G89" s="48" t="s">
        <v>67</v>
      </c>
      <c r="H89" s="48">
        <v>58</v>
      </c>
      <c r="I89" s="50">
        <v>1342.5</v>
      </c>
      <c r="J89" s="50">
        <v>1342.5</v>
      </c>
      <c r="K89" s="51">
        <v>2.85</v>
      </c>
      <c r="L89" s="51">
        <f t="shared" si="3"/>
        <v>3826.125</v>
      </c>
      <c r="M89" s="93" t="s">
        <v>120</v>
      </c>
      <c r="N89" s="70"/>
    </row>
    <row r="90" spans="1:14" s="5" customFormat="1" ht="30" x14ac:dyDescent="0.25">
      <c r="A90" s="53">
        <f t="shared" si="4"/>
        <v>82</v>
      </c>
      <c r="B90" s="48" t="s">
        <v>299</v>
      </c>
      <c r="C90" s="59" t="s">
        <v>301</v>
      </c>
      <c r="D90" s="47" t="s">
        <v>302</v>
      </c>
      <c r="E90" s="49" t="s">
        <v>28</v>
      </c>
      <c r="F90" s="48" t="s">
        <v>119</v>
      </c>
      <c r="G90" s="48" t="s">
        <v>67</v>
      </c>
      <c r="H90" s="48">
        <v>49</v>
      </c>
      <c r="I90" s="50">
        <v>973.05</v>
      </c>
      <c r="J90" s="50">
        <v>973.05</v>
      </c>
      <c r="K90" s="51">
        <v>2.85</v>
      </c>
      <c r="L90" s="51">
        <f t="shared" si="3"/>
        <v>2773.1925000000001</v>
      </c>
      <c r="M90" s="92" t="s">
        <v>155</v>
      </c>
      <c r="N90" s="70"/>
    </row>
    <row r="91" spans="1:14" s="5" customFormat="1" x14ac:dyDescent="0.25">
      <c r="A91" s="53">
        <f t="shared" si="4"/>
        <v>83</v>
      </c>
      <c r="B91" s="48" t="s">
        <v>299</v>
      </c>
      <c r="C91" s="59" t="s">
        <v>303</v>
      </c>
      <c r="D91" s="46" t="s">
        <v>304</v>
      </c>
      <c r="E91" s="49" t="s">
        <v>28</v>
      </c>
      <c r="F91" s="48" t="s">
        <v>305</v>
      </c>
      <c r="G91" s="48" t="s">
        <v>67</v>
      </c>
      <c r="H91" s="48">
        <v>102</v>
      </c>
      <c r="I91" s="50">
        <v>2460.81</v>
      </c>
      <c r="J91" s="50">
        <v>2460.81</v>
      </c>
      <c r="K91" s="51">
        <v>2.85</v>
      </c>
      <c r="L91" s="51">
        <f t="shared" si="3"/>
        <v>7013.3085000000001</v>
      </c>
      <c r="M91" s="92" t="s">
        <v>306</v>
      </c>
      <c r="N91" s="70"/>
    </row>
    <row r="92" spans="1:14" s="5" customFormat="1" ht="30" x14ac:dyDescent="0.25">
      <c r="A92" s="53">
        <f t="shared" si="4"/>
        <v>84</v>
      </c>
      <c r="B92" s="48" t="s">
        <v>299</v>
      </c>
      <c r="C92" s="59" t="s">
        <v>307</v>
      </c>
      <c r="D92" s="47" t="s">
        <v>308</v>
      </c>
      <c r="E92" s="49" t="s">
        <v>28</v>
      </c>
      <c r="F92" s="48" t="s">
        <v>309</v>
      </c>
      <c r="G92" s="48" t="s">
        <v>67</v>
      </c>
      <c r="H92" s="48">
        <v>48</v>
      </c>
      <c r="I92" s="50">
        <v>1041.0899999999999</v>
      </c>
      <c r="J92" s="50">
        <v>1041.0899999999999</v>
      </c>
      <c r="K92" s="51">
        <v>2.85</v>
      </c>
      <c r="L92" s="51">
        <f t="shared" si="3"/>
        <v>2967.1064999999999</v>
      </c>
      <c r="M92" s="92" t="s">
        <v>310</v>
      </c>
      <c r="N92" s="70"/>
    </row>
    <row r="93" spans="1:14" s="5" customFormat="1" ht="30" x14ac:dyDescent="0.25">
      <c r="A93" s="53">
        <f t="shared" si="4"/>
        <v>85</v>
      </c>
      <c r="B93" s="48" t="s">
        <v>299</v>
      </c>
      <c r="C93" s="59" t="s">
        <v>311</v>
      </c>
      <c r="D93" s="46" t="s">
        <v>312</v>
      </c>
      <c r="E93" s="49" t="s">
        <v>28</v>
      </c>
      <c r="F93" s="46" t="s">
        <v>313</v>
      </c>
      <c r="G93" s="48" t="s">
        <v>40</v>
      </c>
      <c r="H93" s="48">
        <v>40</v>
      </c>
      <c r="I93" s="50">
        <v>628.04999999999995</v>
      </c>
      <c r="J93" s="50">
        <v>628.04999999999995</v>
      </c>
      <c r="K93" s="51">
        <v>2.85</v>
      </c>
      <c r="L93" s="51">
        <f t="shared" si="3"/>
        <v>1789.9424999999999</v>
      </c>
      <c r="M93" s="93" t="s">
        <v>314</v>
      </c>
      <c r="N93" s="70"/>
    </row>
    <row r="94" spans="1:14" s="5" customFormat="1" ht="30" x14ac:dyDescent="0.25">
      <c r="A94" s="53">
        <f t="shared" si="4"/>
        <v>86</v>
      </c>
      <c r="B94" s="48" t="s">
        <v>299</v>
      </c>
      <c r="C94" s="59" t="s">
        <v>315</v>
      </c>
      <c r="D94" s="47" t="s">
        <v>316</v>
      </c>
      <c r="E94" s="49" t="s">
        <v>28</v>
      </c>
      <c r="F94" s="48" t="s">
        <v>317</v>
      </c>
      <c r="G94" s="48" t="s">
        <v>141</v>
      </c>
      <c r="H94" s="48">
        <v>20</v>
      </c>
      <c r="I94" s="50">
        <v>511</v>
      </c>
      <c r="J94" s="50">
        <v>511</v>
      </c>
      <c r="K94" s="51">
        <v>2.85</v>
      </c>
      <c r="L94" s="51">
        <f t="shared" si="3"/>
        <v>1456.3500000000001</v>
      </c>
      <c r="M94" s="92" t="s">
        <v>318</v>
      </c>
      <c r="N94" s="70"/>
    </row>
    <row r="95" spans="1:14" s="5" customFormat="1" ht="15.95" customHeight="1" x14ac:dyDescent="0.25">
      <c r="A95" s="53">
        <f t="shared" si="4"/>
        <v>87</v>
      </c>
      <c r="B95" s="48" t="s">
        <v>299</v>
      </c>
      <c r="C95" s="59" t="s">
        <v>319</v>
      </c>
      <c r="D95" s="46" t="s">
        <v>320</v>
      </c>
      <c r="E95" s="49" t="s">
        <v>28</v>
      </c>
      <c r="F95" s="48" t="s">
        <v>321</v>
      </c>
      <c r="G95" s="48" t="s">
        <v>49</v>
      </c>
      <c r="H95" s="48">
        <v>3</v>
      </c>
      <c r="I95" s="50">
        <v>36.729999999999997</v>
      </c>
      <c r="J95" s="50">
        <v>100</v>
      </c>
      <c r="K95" s="51">
        <v>2.85</v>
      </c>
      <c r="L95" s="51">
        <f t="shared" si="3"/>
        <v>285</v>
      </c>
      <c r="M95" s="92" t="s">
        <v>322</v>
      </c>
      <c r="N95" s="70"/>
    </row>
    <row r="96" spans="1:14" s="5" customFormat="1" ht="15.95" customHeight="1" x14ac:dyDescent="0.25">
      <c r="A96" s="53">
        <f t="shared" si="4"/>
        <v>88</v>
      </c>
      <c r="B96" s="48" t="s">
        <v>299</v>
      </c>
      <c r="C96" s="59" t="s">
        <v>323</v>
      </c>
      <c r="D96" s="46" t="s">
        <v>324</v>
      </c>
      <c r="E96" s="49" t="s">
        <v>28</v>
      </c>
      <c r="F96" s="48" t="s">
        <v>86</v>
      </c>
      <c r="G96" s="48" t="s">
        <v>86</v>
      </c>
      <c r="H96" s="48">
        <v>30</v>
      </c>
      <c r="I96" s="50">
        <v>710</v>
      </c>
      <c r="J96" s="50">
        <v>710</v>
      </c>
      <c r="K96" s="51">
        <v>3.35</v>
      </c>
      <c r="L96" s="51">
        <f t="shared" si="3"/>
        <v>2378.5</v>
      </c>
      <c r="M96" s="93" t="s">
        <v>222</v>
      </c>
      <c r="N96" s="70"/>
    </row>
    <row r="97" spans="1:14" s="5" customFormat="1" ht="15.95" customHeight="1" x14ac:dyDescent="0.25">
      <c r="A97" s="53">
        <f t="shared" si="4"/>
        <v>89</v>
      </c>
      <c r="B97" s="48" t="s">
        <v>299</v>
      </c>
      <c r="C97" s="59" t="s">
        <v>325</v>
      </c>
      <c r="D97" s="46" t="s">
        <v>326</v>
      </c>
      <c r="E97" s="49" t="s">
        <v>28</v>
      </c>
      <c r="F97" s="48" t="s">
        <v>53</v>
      </c>
      <c r="G97" s="48" t="s">
        <v>54</v>
      </c>
      <c r="H97" s="48">
        <v>100</v>
      </c>
      <c r="I97" s="50">
        <v>2865</v>
      </c>
      <c r="J97" s="50">
        <v>2865</v>
      </c>
      <c r="K97" s="51">
        <v>3.35</v>
      </c>
      <c r="L97" s="51">
        <f t="shared" si="3"/>
        <v>9597.75</v>
      </c>
      <c r="M97" s="92" t="s">
        <v>55</v>
      </c>
      <c r="N97" s="70"/>
    </row>
    <row r="98" spans="1:14" s="5" customFormat="1" ht="15.95" customHeight="1" x14ac:dyDescent="0.25">
      <c r="A98" s="53">
        <f t="shared" si="4"/>
        <v>90</v>
      </c>
      <c r="B98" s="48" t="s">
        <v>327</v>
      </c>
      <c r="C98" s="48" t="s">
        <v>328</v>
      </c>
      <c r="D98" s="46" t="s">
        <v>38</v>
      </c>
      <c r="E98" s="49" t="s">
        <v>28</v>
      </c>
      <c r="F98" s="48" t="s">
        <v>39</v>
      </c>
      <c r="G98" s="48" t="s">
        <v>40</v>
      </c>
      <c r="H98" s="48">
        <v>11</v>
      </c>
      <c r="I98" s="50">
        <v>141</v>
      </c>
      <c r="J98" s="50">
        <v>141</v>
      </c>
      <c r="K98" s="51">
        <v>2.85</v>
      </c>
      <c r="L98" s="51">
        <f t="shared" si="3"/>
        <v>401.85</v>
      </c>
      <c r="M98" s="92" t="s">
        <v>41</v>
      </c>
      <c r="N98" s="70" t="s">
        <v>329</v>
      </c>
    </row>
    <row r="99" spans="1:14" s="5" customFormat="1" ht="15.95" customHeight="1" x14ac:dyDescent="0.25">
      <c r="A99" s="53">
        <f t="shared" si="4"/>
        <v>91</v>
      </c>
      <c r="B99" s="48" t="s">
        <v>327</v>
      </c>
      <c r="C99" s="59" t="s">
        <v>330</v>
      </c>
      <c r="D99" s="46" t="s">
        <v>331</v>
      </c>
      <c r="E99" s="49" t="s">
        <v>28</v>
      </c>
      <c r="F99" s="48" t="s">
        <v>119</v>
      </c>
      <c r="G99" s="48" t="s">
        <v>67</v>
      </c>
      <c r="H99" s="48">
        <v>96</v>
      </c>
      <c r="I99" s="50">
        <v>2585.748</v>
      </c>
      <c r="J99" s="50">
        <v>2585.748</v>
      </c>
      <c r="K99" s="51">
        <v>2.85</v>
      </c>
      <c r="L99" s="51">
        <f t="shared" si="3"/>
        <v>7369.3818000000001</v>
      </c>
      <c r="M99" s="93" t="s">
        <v>120</v>
      </c>
      <c r="N99" s="70"/>
    </row>
    <row r="100" spans="1:14" s="5" customFormat="1" ht="15.95" customHeight="1" x14ac:dyDescent="0.25">
      <c r="A100" s="53">
        <f t="shared" si="4"/>
        <v>92</v>
      </c>
      <c r="B100" s="48" t="s">
        <v>327</v>
      </c>
      <c r="C100" s="59" t="s">
        <v>332</v>
      </c>
      <c r="D100" s="46" t="s">
        <v>333</v>
      </c>
      <c r="E100" s="49" t="s">
        <v>28</v>
      </c>
      <c r="F100" s="48" t="s">
        <v>334</v>
      </c>
      <c r="G100" s="48" t="s">
        <v>335</v>
      </c>
      <c r="H100" s="48">
        <v>37</v>
      </c>
      <c r="I100" s="50">
        <v>683.76</v>
      </c>
      <c r="J100" s="50">
        <v>683.76</v>
      </c>
      <c r="K100" s="51">
        <v>2.85</v>
      </c>
      <c r="L100" s="51">
        <f t="shared" si="3"/>
        <v>1948.7160000000001</v>
      </c>
      <c r="M100" s="93" t="s">
        <v>336</v>
      </c>
      <c r="N100" s="70"/>
    </row>
    <row r="101" spans="1:14" s="5" customFormat="1" ht="30" x14ac:dyDescent="0.25">
      <c r="A101" s="53">
        <f t="shared" si="4"/>
        <v>93</v>
      </c>
      <c r="B101" s="48" t="s">
        <v>327</v>
      </c>
      <c r="C101" s="59" t="s">
        <v>337</v>
      </c>
      <c r="D101" s="36">
        <v>4222611360</v>
      </c>
      <c r="E101" s="49" t="s">
        <v>28</v>
      </c>
      <c r="F101" s="46" t="s">
        <v>98</v>
      </c>
      <c r="G101" s="48" t="s">
        <v>86</v>
      </c>
      <c r="H101" s="48">
        <v>40</v>
      </c>
      <c r="I101" s="50">
        <v>1076</v>
      </c>
      <c r="J101" s="50">
        <v>1076</v>
      </c>
      <c r="K101" s="51">
        <v>3.35</v>
      </c>
      <c r="L101" s="51">
        <f t="shared" si="3"/>
        <v>3604.6</v>
      </c>
      <c r="M101" s="92" t="s">
        <v>99</v>
      </c>
      <c r="N101" s="70"/>
    </row>
    <row r="102" spans="1:14" s="5" customFormat="1" x14ac:dyDescent="0.25">
      <c r="A102" s="53">
        <f t="shared" si="4"/>
        <v>94</v>
      </c>
      <c r="B102" s="48" t="s">
        <v>327</v>
      </c>
      <c r="C102" s="59" t="s">
        <v>338</v>
      </c>
      <c r="D102" s="46" t="s">
        <v>339</v>
      </c>
      <c r="E102" s="49" t="s">
        <v>28</v>
      </c>
      <c r="F102" s="48" t="s">
        <v>86</v>
      </c>
      <c r="G102" s="48" t="s">
        <v>86</v>
      </c>
      <c r="H102" s="48">
        <v>19</v>
      </c>
      <c r="I102" s="50">
        <v>373.654</v>
      </c>
      <c r="J102" s="50">
        <v>373.654</v>
      </c>
      <c r="K102" s="51">
        <v>3.35</v>
      </c>
      <c r="L102" s="51">
        <f t="shared" si="3"/>
        <v>1251.7409</v>
      </c>
      <c r="M102" s="93" t="s">
        <v>222</v>
      </c>
      <c r="N102" s="70"/>
    </row>
    <row r="103" spans="1:14" s="5" customFormat="1" x14ac:dyDescent="0.25">
      <c r="A103" s="53">
        <f t="shared" si="4"/>
        <v>95</v>
      </c>
      <c r="B103" s="48" t="s">
        <v>327</v>
      </c>
      <c r="C103" s="59" t="s">
        <v>340</v>
      </c>
      <c r="D103" s="46" t="s">
        <v>341</v>
      </c>
      <c r="E103" s="49" t="s">
        <v>28</v>
      </c>
      <c r="F103" s="49" t="s">
        <v>40</v>
      </c>
      <c r="G103" s="48" t="s">
        <v>40</v>
      </c>
      <c r="H103" s="48">
        <v>25</v>
      </c>
      <c r="I103" s="50">
        <v>507.84</v>
      </c>
      <c r="J103" s="50">
        <v>507.84</v>
      </c>
      <c r="K103" s="51">
        <v>1</v>
      </c>
      <c r="L103" s="51">
        <f t="shared" si="3"/>
        <v>507.84</v>
      </c>
      <c r="M103" s="93" t="s">
        <v>342</v>
      </c>
      <c r="N103" s="70"/>
    </row>
    <row r="104" spans="1:14" s="5" customFormat="1" ht="30" x14ac:dyDescent="0.25">
      <c r="A104" s="53">
        <f t="shared" si="4"/>
        <v>96</v>
      </c>
      <c r="B104" s="48" t="s">
        <v>327</v>
      </c>
      <c r="C104" s="59" t="s">
        <v>343</v>
      </c>
      <c r="D104" s="46" t="s">
        <v>344</v>
      </c>
      <c r="E104" s="49" t="s">
        <v>28</v>
      </c>
      <c r="F104" s="46" t="s">
        <v>98</v>
      </c>
      <c r="G104" s="48" t="s">
        <v>86</v>
      </c>
      <c r="H104" s="48">
        <v>6</v>
      </c>
      <c r="I104" s="50">
        <v>60</v>
      </c>
      <c r="J104" s="50">
        <v>100</v>
      </c>
      <c r="K104" s="51">
        <v>3.35</v>
      </c>
      <c r="L104" s="51">
        <f t="shared" si="3"/>
        <v>335</v>
      </c>
      <c r="M104" s="92" t="s">
        <v>99</v>
      </c>
      <c r="N104" s="70"/>
    </row>
    <row r="105" spans="1:14" s="5" customFormat="1" ht="30" x14ac:dyDescent="0.25">
      <c r="A105" s="53">
        <f t="shared" si="4"/>
        <v>97</v>
      </c>
      <c r="B105" s="48" t="s">
        <v>327</v>
      </c>
      <c r="C105" s="59" t="s">
        <v>345</v>
      </c>
      <c r="D105" s="47" t="s">
        <v>346</v>
      </c>
      <c r="E105" s="49" t="s">
        <v>28</v>
      </c>
      <c r="F105" s="46" t="s">
        <v>313</v>
      </c>
      <c r="G105" s="48" t="s">
        <v>40</v>
      </c>
      <c r="H105" s="48">
        <v>119</v>
      </c>
      <c r="I105" s="50">
        <v>1917.0930000000001</v>
      </c>
      <c r="J105" s="50">
        <v>1917.0930000000001</v>
      </c>
      <c r="K105" s="51">
        <v>2.85</v>
      </c>
      <c r="L105" s="51">
        <f t="shared" ref="L105:L136" si="5">J105*K105</f>
        <v>5463.7150500000007</v>
      </c>
      <c r="M105" s="93" t="s">
        <v>314</v>
      </c>
      <c r="N105" s="70"/>
    </row>
    <row r="106" spans="1:14" s="5" customFormat="1" ht="30" x14ac:dyDescent="0.25">
      <c r="A106" s="53">
        <f t="shared" si="4"/>
        <v>98</v>
      </c>
      <c r="B106" s="48" t="s">
        <v>327</v>
      </c>
      <c r="C106" s="59" t="s">
        <v>347</v>
      </c>
      <c r="D106" s="46" t="s">
        <v>709</v>
      </c>
      <c r="E106" s="49" t="s">
        <v>28</v>
      </c>
      <c r="F106" s="48" t="s">
        <v>49</v>
      </c>
      <c r="G106" s="48" t="s">
        <v>49</v>
      </c>
      <c r="H106" s="48">
        <v>167</v>
      </c>
      <c r="I106" s="50">
        <v>2529.9320000000002</v>
      </c>
      <c r="J106" s="50">
        <v>2529.9320000000002</v>
      </c>
      <c r="K106" s="51">
        <v>2.85</v>
      </c>
      <c r="L106" s="51">
        <f t="shared" si="5"/>
        <v>7210.3062000000009</v>
      </c>
      <c r="M106" s="92" t="s">
        <v>228</v>
      </c>
      <c r="N106" s="70"/>
    </row>
    <row r="107" spans="1:14" s="5" customFormat="1" x14ac:dyDescent="0.25">
      <c r="A107" s="53">
        <f t="shared" si="4"/>
        <v>99</v>
      </c>
      <c r="B107" s="48" t="s">
        <v>327</v>
      </c>
      <c r="C107" s="59" t="s">
        <v>348</v>
      </c>
      <c r="D107" s="46" t="s">
        <v>349</v>
      </c>
      <c r="E107" s="49" t="s">
        <v>28</v>
      </c>
      <c r="F107" s="48" t="s">
        <v>350</v>
      </c>
      <c r="G107" s="48" t="s">
        <v>335</v>
      </c>
      <c r="H107" s="48">
        <v>92</v>
      </c>
      <c r="I107" s="50">
        <v>2290.08</v>
      </c>
      <c r="J107" s="50">
        <v>2290.08</v>
      </c>
      <c r="K107" s="51">
        <v>2.85</v>
      </c>
      <c r="L107" s="51">
        <f t="shared" si="5"/>
        <v>6526.7280000000001</v>
      </c>
      <c r="M107" s="92" t="s">
        <v>351</v>
      </c>
      <c r="N107" s="70"/>
    </row>
    <row r="108" spans="1:14" s="5" customFormat="1" ht="30" x14ac:dyDescent="0.25">
      <c r="A108" s="53">
        <f t="shared" si="4"/>
        <v>100</v>
      </c>
      <c r="B108" s="48" t="s">
        <v>352</v>
      </c>
      <c r="C108" s="59" t="s">
        <v>353</v>
      </c>
      <c r="D108" s="46" t="s">
        <v>354</v>
      </c>
      <c r="E108" s="49" t="s">
        <v>28</v>
      </c>
      <c r="F108" s="46" t="s">
        <v>355</v>
      </c>
      <c r="G108" s="48" t="s">
        <v>40</v>
      </c>
      <c r="H108" s="48">
        <v>32</v>
      </c>
      <c r="I108" s="50">
        <v>296.52999999999997</v>
      </c>
      <c r="J108" s="50">
        <v>296.52999999999997</v>
      </c>
      <c r="K108" s="51">
        <v>2.85</v>
      </c>
      <c r="L108" s="51">
        <f t="shared" si="5"/>
        <v>845.1105</v>
      </c>
      <c r="M108" s="92" t="s">
        <v>356</v>
      </c>
      <c r="N108" s="70"/>
    </row>
    <row r="109" spans="1:14" s="5" customFormat="1" x14ac:dyDescent="0.25">
      <c r="A109" s="53">
        <f t="shared" si="4"/>
        <v>101</v>
      </c>
      <c r="B109" s="48" t="s">
        <v>352</v>
      </c>
      <c r="C109" s="59" t="s">
        <v>357</v>
      </c>
      <c r="D109" s="46" t="s">
        <v>358</v>
      </c>
      <c r="E109" s="49" t="s">
        <v>28</v>
      </c>
      <c r="F109" s="48" t="s">
        <v>86</v>
      </c>
      <c r="G109" s="48" t="s">
        <v>86</v>
      </c>
      <c r="H109" s="48">
        <v>35</v>
      </c>
      <c r="I109" s="50">
        <v>688.31</v>
      </c>
      <c r="J109" s="50">
        <v>688.31</v>
      </c>
      <c r="K109" s="51">
        <v>3.35</v>
      </c>
      <c r="L109" s="51">
        <f t="shared" si="5"/>
        <v>2305.8384999999998</v>
      </c>
      <c r="M109" s="93" t="s">
        <v>222</v>
      </c>
      <c r="N109" s="70"/>
    </row>
    <row r="110" spans="1:14" s="5" customFormat="1" ht="30" x14ac:dyDescent="0.25">
      <c r="A110" s="53">
        <f t="shared" si="4"/>
        <v>102</v>
      </c>
      <c r="B110" s="48" t="s">
        <v>352</v>
      </c>
      <c r="C110" s="59" t="s">
        <v>359</v>
      </c>
      <c r="D110" s="46" t="s">
        <v>360</v>
      </c>
      <c r="E110" s="49" t="s">
        <v>28</v>
      </c>
      <c r="F110" s="48" t="s">
        <v>54</v>
      </c>
      <c r="G110" s="48" t="s">
        <v>54</v>
      </c>
      <c r="H110" s="48">
        <v>25</v>
      </c>
      <c r="I110" s="50">
        <v>412.2</v>
      </c>
      <c r="J110" s="50">
        <v>412.2</v>
      </c>
      <c r="K110" s="51">
        <v>3.35</v>
      </c>
      <c r="L110" s="51">
        <f t="shared" si="5"/>
        <v>1380.87</v>
      </c>
      <c r="M110" s="94" t="s">
        <v>361</v>
      </c>
      <c r="N110" s="70"/>
    </row>
    <row r="111" spans="1:14" s="5" customFormat="1" ht="30" x14ac:dyDescent="0.25">
      <c r="A111" s="53">
        <f t="shared" si="4"/>
        <v>103</v>
      </c>
      <c r="B111" s="48" t="s">
        <v>352</v>
      </c>
      <c r="C111" s="59" t="s">
        <v>362</v>
      </c>
      <c r="D111" s="47" t="s">
        <v>363</v>
      </c>
      <c r="E111" s="49" t="s">
        <v>28</v>
      </c>
      <c r="F111" s="48" t="s">
        <v>85</v>
      </c>
      <c r="G111" s="48" t="s">
        <v>86</v>
      </c>
      <c r="H111" s="48">
        <v>14</v>
      </c>
      <c r="I111" s="50">
        <v>50</v>
      </c>
      <c r="J111" s="50">
        <v>100</v>
      </c>
      <c r="K111" s="51">
        <v>3.35</v>
      </c>
      <c r="L111" s="51">
        <f t="shared" si="5"/>
        <v>335</v>
      </c>
      <c r="M111" s="92" t="s">
        <v>87</v>
      </c>
      <c r="N111" s="70"/>
    </row>
    <row r="112" spans="1:14" s="5" customFormat="1" x14ac:dyDescent="0.25">
      <c r="A112" s="53">
        <f t="shared" si="4"/>
        <v>104</v>
      </c>
      <c r="B112" s="48" t="s">
        <v>352</v>
      </c>
      <c r="C112" s="59" t="s">
        <v>364</v>
      </c>
      <c r="D112" s="46" t="s">
        <v>365</v>
      </c>
      <c r="E112" s="49" t="s">
        <v>28</v>
      </c>
      <c r="F112" s="48" t="s">
        <v>124</v>
      </c>
      <c r="G112" s="48" t="s">
        <v>67</v>
      </c>
      <c r="H112" s="48">
        <v>21</v>
      </c>
      <c r="I112" s="50">
        <v>432.12200000000001</v>
      </c>
      <c r="J112" s="50">
        <v>432.12200000000001</v>
      </c>
      <c r="K112" s="51">
        <v>2.85</v>
      </c>
      <c r="L112" s="51">
        <f t="shared" si="5"/>
        <v>1231.5477000000001</v>
      </c>
      <c r="M112" s="92" t="s">
        <v>366</v>
      </c>
      <c r="N112" s="70"/>
    </row>
    <row r="113" spans="1:14" s="5" customFormat="1" x14ac:dyDescent="0.25">
      <c r="A113" s="53">
        <f t="shared" si="4"/>
        <v>105</v>
      </c>
      <c r="B113" s="48" t="s">
        <v>352</v>
      </c>
      <c r="C113" s="59" t="s">
        <v>367</v>
      </c>
      <c r="D113" s="46" t="s">
        <v>368</v>
      </c>
      <c r="E113" s="49" t="s">
        <v>28</v>
      </c>
      <c r="F113" s="48" t="s">
        <v>103</v>
      </c>
      <c r="G113" s="48" t="s">
        <v>103</v>
      </c>
      <c r="H113" s="48">
        <v>5</v>
      </c>
      <c r="I113" s="50">
        <v>143.25</v>
      </c>
      <c r="J113" s="50">
        <v>143.25</v>
      </c>
      <c r="K113" s="51">
        <v>2.85</v>
      </c>
      <c r="L113" s="51">
        <f t="shared" si="5"/>
        <v>408.26249999999999</v>
      </c>
      <c r="M113" s="92" t="s">
        <v>369</v>
      </c>
      <c r="N113" s="70"/>
    </row>
    <row r="114" spans="1:14" s="5" customFormat="1" x14ac:dyDescent="0.25">
      <c r="A114" s="53">
        <f t="shared" si="4"/>
        <v>106</v>
      </c>
      <c r="B114" s="48" t="s">
        <v>352</v>
      </c>
      <c r="C114" s="59" t="s">
        <v>370</v>
      </c>
      <c r="D114" s="46" t="s">
        <v>371</v>
      </c>
      <c r="E114" s="49" t="s">
        <v>28</v>
      </c>
      <c r="F114" s="48" t="s">
        <v>372</v>
      </c>
      <c r="G114" s="48" t="s">
        <v>30</v>
      </c>
      <c r="H114" s="48">
        <v>9</v>
      </c>
      <c r="I114" s="50">
        <v>200.61</v>
      </c>
      <c r="J114" s="50">
        <v>200.61</v>
      </c>
      <c r="K114" s="51">
        <v>2.85</v>
      </c>
      <c r="L114" s="51">
        <f t="shared" si="5"/>
        <v>571.73850000000004</v>
      </c>
      <c r="M114" s="92" t="s">
        <v>373</v>
      </c>
      <c r="N114" s="70"/>
    </row>
    <row r="115" spans="1:14" s="5" customFormat="1" x14ac:dyDescent="0.25">
      <c r="A115" s="53">
        <f t="shared" si="4"/>
        <v>107</v>
      </c>
      <c r="B115" s="48" t="s">
        <v>352</v>
      </c>
      <c r="C115" s="59" t="s">
        <v>374</v>
      </c>
      <c r="D115" s="46" t="s">
        <v>375</v>
      </c>
      <c r="E115" s="49" t="s">
        <v>28</v>
      </c>
      <c r="F115" s="48" t="s">
        <v>372</v>
      </c>
      <c r="G115" s="48" t="s">
        <v>30</v>
      </c>
      <c r="H115" s="48">
        <v>16</v>
      </c>
      <c r="I115" s="50">
        <v>354.33000000000004</v>
      </c>
      <c r="J115" s="50">
        <v>354.33000000000004</v>
      </c>
      <c r="K115" s="51">
        <v>2.85</v>
      </c>
      <c r="L115" s="51">
        <f t="shared" si="5"/>
        <v>1009.8405000000001</v>
      </c>
      <c r="M115" s="93" t="s">
        <v>376</v>
      </c>
      <c r="N115" s="70"/>
    </row>
    <row r="116" spans="1:14" s="5" customFormat="1" ht="30" x14ac:dyDescent="0.25">
      <c r="A116" s="53">
        <f t="shared" si="4"/>
        <v>108</v>
      </c>
      <c r="B116" s="48" t="s">
        <v>377</v>
      </c>
      <c r="C116" s="48" t="s">
        <v>378</v>
      </c>
      <c r="D116" s="47" t="s">
        <v>379</v>
      </c>
      <c r="E116" s="49" t="s">
        <v>28</v>
      </c>
      <c r="F116" s="46" t="s">
        <v>355</v>
      </c>
      <c r="G116" s="48" t="s">
        <v>40</v>
      </c>
      <c r="H116" s="48">
        <v>32</v>
      </c>
      <c r="I116" s="50">
        <v>296</v>
      </c>
      <c r="J116" s="50">
        <v>296</v>
      </c>
      <c r="K116" s="51">
        <v>2.85</v>
      </c>
      <c r="L116" s="51">
        <f t="shared" si="5"/>
        <v>843.6</v>
      </c>
      <c r="M116" s="92" t="s">
        <v>356</v>
      </c>
      <c r="N116" s="70" t="s">
        <v>329</v>
      </c>
    </row>
    <row r="117" spans="1:14" s="5" customFormat="1" x14ac:dyDescent="0.25">
      <c r="A117" s="53">
        <f t="shared" si="4"/>
        <v>109</v>
      </c>
      <c r="B117" s="48" t="s">
        <v>380</v>
      </c>
      <c r="C117" s="59" t="s">
        <v>381</v>
      </c>
      <c r="D117" s="46" t="s">
        <v>382</v>
      </c>
      <c r="E117" s="49" t="s">
        <v>28</v>
      </c>
      <c r="F117" s="48" t="s">
        <v>49</v>
      </c>
      <c r="G117" s="48" t="s">
        <v>49</v>
      </c>
      <c r="H117" s="48">
        <v>100</v>
      </c>
      <c r="I117" s="50">
        <v>2231.25</v>
      </c>
      <c r="J117" s="50">
        <v>2231.25</v>
      </c>
      <c r="K117" s="51">
        <v>2.85</v>
      </c>
      <c r="L117" s="51">
        <f t="shared" si="5"/>
        <v>6359.0625</v>
      </c>
      <c r="M117" s="92" t="s">
        <v>383</v>
      </c>
      <c r="N117" s="70"/>
    </row>
    <row r="118" spans="1:14" s="5" customFormat="1" x14ac:dyDescent="0.25">
      <c r="A118" s="53">
        <f t="shared" si="4"/>
        <v>110</v>
      </c>
      <c r="B118" s="48" t="s">
        <v>380</v>
      </c>
      <c r="C118" s="59" t="s">
        <v>384</v>
      </c>
      <c r="D118" s="46" t="s">
        <v>385</v>
      </c>
      <c r="E118" s="49" t="s">
        <v>28</v>
      </c>
      <c r="F118" s="48" t="s">
        <v>49</v>
      </c>
      <c r="G118" s="48" t="s">
        <v>49</v>
      </c>
      <c r="H118" s="48">
        <v>26</v>
      </c>
      <c r="I118" s="50">
        <v>550.23</v>
      </c>
      <c r="J118" s="50">
        <v>550.23</v>
      </c>
      <c r="K118" s="51">
        <v>2.85</v>
      </c>
      <c r="L118" s="51">
        <f t="shared" si="5"/>
        <v>1568.1555000000001</v>
      </c>
      <c r="M118" s="92" t="s">
        <v>155</v>
      </c>
      <c r="N118" s="70"/>
    </row>
    <row r="119" spans="1:14" s="5" customFormat="1" x14ac:dyDescent="0.25">
      <c r="A119" s="53">
        <f t="shared" si="4"/>
        <v>111</v>
      </c>
      <c r="B119" s="48" t="s">
        <v>380</v>
      </c>
      <c r="C119" s="59" t="s">
        <v>386</v>
      </c>
      <c r="D119" s="46" t="s">
        <v>387</v>
      </c>
      <c r="E119" s="49" t="s">
        <v>28</v>
      </c>
      <c r="F119" s="48" t="s">
        <v>388</v>
      </c>
      <c r="G119" s="48" t="s">
        <v>388</v>
      </c>
      <c r="H119" s="48">
        <v>16</v>
      </c>
      <c r="I119" s="50">
        <v>439.99</v>
      </c>
      <c r="J119" s="50">
        <v>439.99</v>
      </c>
      <c r="K119" s="51">
        <v>3.35</v>
      </c>
      <c r="L119" s="51">
        <f t="shared" si="5"/>
        <v>1473.9665</v>
      </c>
      <c r="M119" s="92" t="s">
        <v>389</v>
      </c>
      <c r="N119" s="70"/>
    </row>
    <row r="120" spans="1:14" s="5" customFormat="1" x14ac:dyDescent="0.25">
      <c r="A120" s="53">
        <f t="shared" si="4"/>
        <v>112</v>
      </c>
      <c r="B120" s="48" t="s">
        <v>380</v>
      </c>
      <c r="C120" s="59" t="s">
        <v>390</v>
      </c>
      <c r="D120" s="46" t="s">
        <v>391</v>
      </c>
      <c r="E120" s="49" t="s">
        <v>28</v>
      </c>
      <c r="F120" s="48" t="s">
        <v>392</v>
      </c>
      <c r="G120" s="48" t="s">
        <v>67</v>
      </c>
      <c r="H120" s="48">
        <v>7</v>
      </c>
      <c r="I120" s="50">
        <v>142.55000000000001</v>
      </c>
      <c r="J120" s="50">
        <v>142.55000000000001</v>
      </c>
      <c r="K120" s="51">
        <v>2.85</v>
      </c>
      <c r="L120" s="51">
        <f t="shared" si="5"/>
        <v>406.26750000000004</v>
      </c>
      <c r="M120" s="93" t="s">
        <v>393</v>
      </c>
      <c r="N120" s="70"/>
    </row>
    <row r="121" spans="1:14" s="5" customFormat="1" x14ac:dyDescent="0.25">
      <c r="A121" s="53">
        <f t="shared" si="4"/>
        <v>113</v>
      </c>
      <c r="B121" s="48" t="s">
        <v>380</v>
      </c>
      <c r="C121" s="59" t="s">
        <v>394</v>
      </c>
      <c r="D121" s="46" t="s">
        <v>395</v>
      </c>
      <c r="E121" s="49" t="s">
        <v>28</v>
      </c>
      <c r="F121" s="48" t="s">
        <v>396</v>
      </c>
      <c r="G121" s="48" t="s">
        <v>72</v>
      </c>
      <c r="H121" s="48">
        <v>26</v>
      </c>
      <c r="I121" s="50">
        <v>442.45800000000003</v>
      </c>
      <c r="J121" s="50">
        <v>442.45800000000003</v>
      </c>
      <c r="K121" s="51">
        <v>3.35</v>
      </c>
      <c r="L121" s="51">
        <f t="shared" si="5"/>
        <v>1482.2343000000001</v>
      </c>
      <c r="M121" s="93" t="s">
        <v>397</v>
      </c>
      <c r="N121" s="70"/>
    </row>
    <row r="122" spans="1:14" s="5" customFormat="1" x14ac:dyDescent="0.25">
      <c r="A122" s="53">
        <f t="shared" si="4"/>
        <v>114</v>
      </c>
      <c r="B122" s="48" t="s">
        <v>380</v>
      </c>
      <c r="C122" s="59" t="s">
        <v>398</v>
      </c>
      <c r="D122" s="46" t="s">
        <v>399</v>
      </c>
      <c r="E122" s="49" t="s">
        <v>28</v>
      </c>
      <c r="F122" s="48" t="s">
        <v>400</v>
      </c>
      <c r="G122" s="48" t="s">
        <v>54</v>
      </c>
      <c r="H122" s="48">
        <v>55</v>
      </c>
      <c r="I122" s="50">
        <v>1023.13</v>
      </c>
      <c r="J122" s="50">
        <v>1023.13</v>
      </c>
      <c r="K122" s="51">
        <v>3.35</v>
      </c>
      <c r="L122" s="51">
        <f t="shared" si="5"/>
        <v>3427.4855000000002</v>
      </c>
      <c r="M122" s="93" t="s">
        <v>401</v>
      </c>
      <c r="N122" s="70"/>
    </row>
    <row r="123" spans="1:14" s="5" customFormat="1" x14ac:dyDescent="0.25">
      <c r="A123" s="53">
        <f t="shared" si="4"/>
        <v>115</v>
      </c>
      <c r="B123" s="48" t="s">
        <v>380</v>
      </c>
      <c r="C123" s="59" t="s">
        <v>402</v>
      </c>
      <c r="D123" s="46" t="s">
        <v>403</v>
      </c>
      <c r="E123" s="49" t="s">
        <v>28</v>
      </c>
      <c r="F123" s="48" t="s">
        <v>48</v>
      </c>
      <c r="G123" s="48" t="s">
        <v>49</v>
      </c>
      <c r="H123" s="48">
        <v>5</v>
      </c>
      <c r="I123" s="50">
        <v>45.256</v>
      </c>
      <c r="J123" s="50">
        <v>100</v>
      </c>
      <c r="K123" s="51">
        <v>2.85</v>
      </c>
      <c r="L123" s="51">
        <f t="shared" si="5"/>
        <v>285</v>
      </c>
      <c r="M123" s="92" t="s">
        <v>50</v>
      </c>
      <c r="N123" s="70"/>
    </row>
    <row r="124" spans="1:14" s="5" customFormat="1" x14ac:dyDescent="0.25">
      <c r="A124" s="53">
        <f t="shared" si="4"/>
        <v>116</v>
      </c>
      <c r="B124" s="48" t="s">
        <v>380</v>
      </c>
      <c r="C124" s="59" t="s">
        <v>404</v>
      </c>
      <c r="D124" s="46" t="s">
        <v>405</v>
      </c>
      <c r="E124" s="49" t="s">
        <v>28</v>
      </c>
      <c r="F124" s="48" t="s">
        <v>66</v>
      </c>
      <c r="G124" s="48" t="s">
        <v>67</v>
      </c>
      <c r="H124" s="48">
        <v>15</v>
      </c>
      <c r="I124" s="50">
        <v>325.58999999999997</v>
      </c>
      <c r="J124" s="50">
        <v>325.58999999999997</v>
      </c>
      <c r="K124" s="51">
        <v>2.85</v>
      </c>
      <c r="L124" s="51">
        <f t="shared" si="5"/>
        <v>927.93149999999991</v>
      </c>
      <c r="M124" s="92" t="s">
        <v>68</v>
      </c>
      <c r="N124" s="70"/>
    </row>
    <row r="125" spans="1:14" s="5" customFormat="1" x14ac:dyDescent="0.25">
      <c r="A125" s="53">
        <f t="shared" si="4"/>
        <v>117</v>
      </c>
      <c r="B125" s="48" t="s">
        <v>380</v>
      </c>
      <c r="C125" s="59" t="s">
        <v>406</v>
      </c>
      <c r="D125" s="46" t="s">
        <v>407</v>
      </c>
      <c r="E125" s="49" t="s">
        <v>28</v>
      </c>
      <c r="F125" s="48" t="s">
        <v>408</v>
      </c>
      <c r="G125" s="48" t="s">
        <v>408</v>
      </c>
      <c r="H125" s="48">
        <v>16</v>
      </c>
      <c r="I125" s="50">
        <v>56.88</v>
      </c>
      <c r="J125" s="50">
        <v>100</v>
      </c>
      <c r="K125" s="51">
        <v>2.85</v>
      </c>
      <c r="L125" s="51">
        <f t="shared" si="5"/>
        <v>285</v>
      </c>
      <c r="M125" s="93" t="s">
        <v>409</v>
      </c>
      <c r="N125" s="70"/>
    </row>
    <row r="126" spans="1:14" s="5" customFormat="1" x14ac:dyDescent="0.25">
      <c r="A126" s="53">
        <f t="shared" si="4"/>
        <v>118</v>
      </c>
      <c r="B126" s="48" t="s">
        <v>380</v>
      </c>
      <c r="C126" s="59" t="s">
        <v>410</v>
      </c>
      <c r="D126" s="46" t="s">
        <v>411</v>
      </c>
      <c r="E126" s="49" t="s">
        <v>28</v>
      </c>
      <c r="F126" s="48" t="s">
        <v>238</v>
      </c>
      <c r="G126" s="48" t="s">
        <v>67</v>
      </c>
      <c r="H126" s="48">
        <v>58</v>
      </c>
      <c r="I126" s="50">
        <v>1388.501</v>
      </c>
      <c r="J126" s="50">
        <v>1388.501</v>
      </c>
      <c r="K126" s="51">
        <v>2.85</v>
      </c>
      <c r="L126" s="51">
        <f t="shared" si="5"/>
        <v>3957.2278500000002</v>
      </c>
      <c r="M126" s="93" t="s">
        <v>120</v>
      </c>
      <c r="N126" s="70"/>
    </row>
    <row r="127" spans="1:14" s="5" customFormat="1" x14ac:dyDescent="0.25">
      <c r="A127" s="53">
        <f t="shared" si="4"/>
        <v>119</v>
      </c>
      <c r="B127" s="48" t="s">
        <v>380</v>
      </c>
      <c r="C127" s="59" t="s">
        <v>412</v>
      </c>
      <c r="D127" s="46" t="s">
        <v>413</v>
      </c>
      <c r="E127" s="49" t="s">
        <v>28</v>
      </c>
      <c r="F127" s="48" t="s">
        <v>218</v>
      </c>
      <c r="G127" s="48" t="s">
        <v>35</v>
      </c>
      <c r="H127" s="48">
        <v>61</v>
      </c>
      <c r="I127" s="50">
        <v>1393.6579999999999</v>
      </c>
      <c r="J127" s="50">
        <v>1393.6579999999999</v>
      </c>
      <c r="K127" s="51">
        <v>2.85</v>
      </c>
      <c r="L127" s="51">
        <f t="shared" si="5"/>
        <v>3971.9252999999999</v>
      </c>
      <c r="M127" s="93" t="s">
        <v>414</v>
      </c>
      <c r="N127" s="70"/>
    </row>
    <row r="128" spans="1:14" s="5" customFormat="1" x14ac:dyDescent="0.25">
      <c r="A128" s="53">
        <f t="shared" si="4"/>
        <v>120</v>
      </c>
      <c r="B128" s="48" t="s">
        <v>415</v>
      </c>
      <c r="C128" s="59" t="s">
        <v>416</v>
      </c>
      <c r="D128" s="46" t="s">
        <v>417</v>
      </c>
      <c r="E128" s="49" t="s">
        <v>28</v>
      </c>
      <c r="F128" s="48" t="s">
        <v>292</v>
      </c>
      <c r="G128" s="48" t="s">
        <v>293</v>
      </c>
      <c r="H128" s="48">
        <v>91</v>
      </c>
      <c r="I128" s="50">
        <v>1741.77</v>
      </c>
      <c r="J128" s="50">
        <v>1741.77</v>
      </c>
      <c r="K128" s="51">
        <v>2.85</v>
      </c>
      <c r="L128" s="51">
        <f t="shared" si="5"/>
        <v>4964.0445</v>
      </c>
      <c r="M128" s="92" t="s">
        <v>294</v>
      </c>
      <c r="N128" s="70"/>
    </row>
    <row r="129" spans="1:14" s="5" customFormat="1" x14ac:dyDescent="0.25">
      <c r="A129" s="53">
        <f t="shared" si="4"/>
        <v>121</v>
      </c>
      <c r="B129" s="48" t="s">
        <v>415</v>
      </c>
      <c r="C129" s="59" t="s">
        <v>418</v>
      </c>
      <c r="D129" s="46" t="s">
        <v>419</v>
      </c>
      <c r="E129" s="49" t="s">
        <v>28</v>
      </c>
      <c r="F129" s="48" t="s">
        <v>372</v>
      </c>
      <c r="G129" s="48" t="s">
        <v>30</v>
      </c>
      <c r="H129" s="48">
        <v>117</v>
      </c>
      <c r="I129" s="50">
        <v>1248.1400000000001</v>
      </c>
      <c r="J129" s="50">
        <v>1248.1400000000001</v>
      </c>
      <c r="K129" s="51">
        <v>2.85</v>
      </c>
      <c r="L129" s="51">
        <f t="shared" si="5"/>
        <v>3557.1990000000005</v>
      </c>
      <c r="M129" s="92" t="s">
        <v>420</v>
      </c>
      <c r="N129" s="70"/>
    </row>
    <row r="130" spans="1:14" s="5" customFormat="1" x14ac:dyDescent="0.25">
      <c r="A130" s="53">
        <f t="shared" si="4"/>
        <v>122</v>
      </c>
      <c r="B130" s="48" t="s">
        <v>415</v>
      </c>
      <c r="C130" s="59" t="s">
        <v>421</v>
      </c>
      <c r="D130" s="46" t="s">
        <v>422</v>
      </c>
      <c r="E130" s="49" t="s">
        <v>28</v>
      </c>
      <c r="F130" s="48" t="s">
        <v>168</v>
      </c>
      <c r="G130" s="48" t="s">
        <v>116</v>
      </c>
      <c r="H130" s="48">
        <v>30</v>
      </c>
      <c r="I130" s="50">
        <v>763.5</v>
      </c>
      <c r="J130" s="50">
        <v>763.5</v>
      </c>
      <c r="K130" s="51">
        <v>2.85</v>
      </c>
      <c r="L130" s="51">
        <f t="shared" si="5"/>
        <v>2175.9749999999999</v>
      </c>
      <c r="M130" s="92" t="s">
        <v>169</v>
      </c>
      <c r="N130" s="70"/>
    </row>
    <row r="131" spans="1:14" s="5" customFormat="1" x14ac:dyDescent="0.25">
      <c r="A131" s="53">
        <f t="shared" si="4"/>
        <v>123</v>
      </c>
      <c r="B131" s="48" t="s">
        <v>423</v>
      </c>
      <c r="C131" s="59" t="s">
        <v>424</v>
      </c>
      <c r="D131" s="46" t="s">
        <v>425</v>
      </c>
      <c r="E131" s="49" t="s">
        <v>28</v>
      </c>
      <c r="F131" s="49" t="s">
        <v>426</v>
      </c>
      <c r="G131" s="48" t="s">
        <v>293</v>
      </c>
      <c r="H131" s="48">
        <v>23</v>
      </c>
      <c r="I131" s="50">
        <v>266</v>
      </c>
      <c r="J131" s="50">
        <v>266</v>
      </c>
      <c r="K131" s="51">
        <v>2.85</v>
      </c>
      <c r="L131" s="51">
        <f t="shared" si="5"/>
        <v>758.1</v>
      </c>
      <c r="M131" s="93" t="s">
        <v>427</v>
      </c>
      <c r="N131" s="70"/>
    </row>
    <row r="132" spans="1:14" s="5" customFormat="1" x14ac:dyDescent="0.25">
      <c r="A132" s="53">
        <f t="shared" si="4"/>
        <v>124</v>
      </c>
      <c r="B132" s="48" t="s">
        <v>423</v>
      </c>
      <c r="C132" s="59" t="s">
        <v>428</v>
      </c>
      <c r="D132" s="46" t="s">
        <v>429</v>
      </c>
      <c r="E132" s="49" t="s">
        <v>28</v>
      </c>
      <c r="F132" s="48" t="s">
        <v>85</v>
      </c>
      <c r="G132" s="48" t="s">
        <v>86</v>
      </c>
      <c r="H132" s="48">
        <v>1</v>
      </c>
      <c r="I132" s="50">
        <v>4.32</v>
      </c>
      <c r="J132" s="50">
        <v>100</v>
      </c>
      <c r="K132" s="51">
        <v>3.35</v>
      </c>
      <c r="L132" s="51">
        <f t="shared" si="5"/>
        <v>335</v>
      </c>
      <c r="M132" s="92" t="s">
        <v>87</v>
      </c>
      <c r="N132" s="70"/>
    </row>
    <row r="133" spans="1:14" s="5" customFormat="1" x14ac:dyDescent="0.25">
      <c r="A133" s="53">
        <f t="shared" si="4"/>
        <v>125</v>
      </c>
      <c r="B133" s="48" t="s">
        <v>423</v>
      </c>
      <c r="C133" s="59" t="s">
        <v>430</v>
      </c>
      <c r="D133" s="46" t="s">
        <v>431</v>
      </c>
      <c r="E133" s="49" t="s">
        <v>28</v>
      </c>
      <c r="F133" s="48" t="s">
        <v>102</v>
      </c>
      <c r="G133" s="48" t="s">
        <v>103</v>
      </c>
      <c r="H133" s="48">
        <v>104</v>
      </c>
      <c r="I133" s="50">
        <v>2047.92</v>
      </c>
      <c r="J133" s="50">
        <v>2047.92</v>
      </c>
      <c r="K133" s="51">
        <v>2.85</v>
      </c>
      <c r="L133" s="51">
        <f t="shared" si="5"/>
        <v>5836.5720000000001</v>
      </c>
      <c r="M133" s="92" t="s">
        <v>104</v>
      </c>
      <c r="N133" s="70"/>
    </row>
    <row r="134" spans="1:14" s="5" customFormat="1" x14ac:dyDescent="0.25">
      <c r="A134" s="53">
        <f t="shared" si="4"/>
        <v>126</v>
      </c>
      <c r="B134" s="48" t="s">
        <v>423</v>
      </c>
      <c r="C134" s="59" t="s">
        <v>432</v>
      </c>
      <c r="D134" s="46" t="s">
        <v>433</v>
      </c>
      <c r="E134" s="49" t="s">
        <v>28</v>
      </c>
      <c r="F134" s="48" t="s">
        <v>102</v>
      </c>
      <c r="G134" s="48" t="s">
        <v>103</v>
      </c>
      <c r="H134" s="48">
        <v>25</v>
      </c>
      <c r="I134" s="50">
        <v>311.29399999999998</v>
      </c>
      <c r="J134" s="50">
        <v>311.29399999999998</v>
      </c>
      <c r="K134" s="51">
        <v>2.85</v>
      </c>
      <c r="L134" s="51">
        <f t="shared" si="5"/>
        <v>887.18790000000001</v>
      </c>
      <c r="M134" s="92" t="s">
        <v>104</v>
      </c>
      <c r="N134" s="70"/>
    </row>
    <row r="135" spans="1:14" s="5" customFormat="1" ht="15" customHeight="1" x14ac:dyDescent="0.25">
      <c r="A135" s="53">
        <f t="shared" si="4"/>
        <v>127</v>
      </c>
      <c r="B135" s="48" t="s">
        <v>423</v>
      </c>
      <c r="C135" s="59" t="s">
        <v>434</v>
      </c>
      <c r="D135" s="36">
        <v>4222690238</v>
      </c>
      <c r="E135" s="49" t="s">
        <v>28</v>
      </c>
      <c r="F135" s="48" t="s">
        <v>102</v>
      </c>
      <c r="G135" s="48" t="s">
        <v>103</v>
      </c>
      <c r="H135" s="48">
        <v>11</v>
      </c>
      <c r="I135" s="50">
        <v>100</v>
      </c>
      <c r="J135" s="50">
        <v>100</v>
      </c>
      <c r="K135" s="51">
        <v>2.85</v>
      </c>
      <c r="L135" s="51">
        <f t="shared" si="5"/>
        <v>285</v>
      </c>
      <c r="M135" s="92" t="s">
        <v>104</v>
      </c>
      <c r="N135" s="71" t="s">
        <v>435</v>
      </c>
    </row>
    <row r="136" spans="1:14" s="5" customFormat="1" ht="30" x14ac:dyDescent="0.25">
      <c r="A136" s="53">
        <f t="shared" si="4"/>
        <v>128</v>
      </c>
      <c r="B136" s="48" t="s">
        <v>423</v>
      </c>
      <c r="C136" s="59" t="s">
        <v>436</v>
      </c>
      <c r="D136" s="46" t="s">
        <v>710</v>
      </c>
      <c r="E136" s="49" t="s">
        <v>28</v>
      </c>
      <c r="F136" s="48" t="s">
        <v>53</v>
      </c>
      <c r="G136" s="48" t="s">
        <v>54</v>
      </c>
      <c r="H136" s="48">
        <v>134</v>
      </c>
      <c r="I136" s="50">
        <v>3008.4919999999997</v>
      </c>
      <c r="J136" s="50">
        <v>3008.4919999999997</v>
      </c>
      <c r="K136" s="51">
        <v>3.35</v>
      </c>
      <c r="L136" s="51">
        <f t="shared" si="5"/>
        <v>10078.448199999999</v>
      </c>
      <c r="M136" s="92" t="s">
        <v>55</v>
      </c>
      <c r="N136" s="70"/>
    </row>
    <row r="137" spans="1:14" s="5" customFormat="1" x14ac:dyDescent="0.25">
      <c r="A137" s="53">
        <f t="shared" si="4"/>
        <v>129</v>
      </c>
      <c r="B137" s="48" t="s">
        <v>423</v>
      </c>
      <c r="C137" s="59" t="s">
        <v>437</v>
      </c>
      <c r="D137" s="46" t="s">
        <v>438</v>
      </c>
      <c r="E137" s="49" t="s">
        <v>28</v>
      </c>
      <c r="F137" s="48" t="s">
        <v>49</v>
      </c>
      <c r="G137" s="48" t="s">
        <v>49</v>
      </c>
      <c r="H137" s="48">
        <v>44</v>
      </c>
      <c r="I137" s="50">
        <v>642.86</v>
      </c>
      <c r="J137" s="50">
        <v>642.86</v>
      </c>
      <c r="K137" s="51">
        <v>2.85</v>
      </c>
      <c r="L137" s="51">
        <f t="shared" ref="L137:L143" si="6">J137*K137</f>
        <v>1832.1510000000001</v>
      </c>
      <c r="M137" s="92" t="s">
        <v>439</v>
      </c>
      <c r="N137" s="70"/>
    </row>
    <row r="138" spans="1:14" s="5" customFormat="1" x14ac:dyDescent="0.25">
      <c r="A138" s="53">
        <f t="shared" si="4"/>
        <v>130</v>
      </c>
      <c r="B138" s="48" t="s">
        <v>423</v>
      </c>
      <c r="C138" s="59" t="s">
        <v>440</v>
      </c>
      <c r="D138" s="46" t="s">
        <v>441</v>
      </c>
      <c r="E138" s="49" t="s">
        <v>28</v>
      </c>
      <c r="F138" s="49" t="s">
        <v>40</v>
      </c>
      <c r="G138" s="49" t="s">
        <v>40</v>
      </c>
      <c r="H138" s="48">
        <v>18</v>
      </c>
      <c r="I138" s="50">
        <v>451.9</v>
      </c>
      <c r="J138" s="50">
        <v>451.9</v>
      </c>
      <c r="K138" s="51">
        <v>1</v>
      </c>
      <c r="L138" s="51">
        <f t="shared" si="6"/>
        <v>451.9</v>
      </c>
      <c r="M138" s="92" t="s">
        <v>442</v>
      </c>
      <c r="N138" s="70"/>
    </row>
    <row r="139" spans="1:14" s="5" customFormat="1" x14ac:dyDescent="0.25">
      <c r="A139" s="53">
        <f t="shared" ref="A139:A202" si="7">A138+1</f>
        <v>131</v>
      </c>
      <c r="B139" s="48" t="s">
        <v>423</v>
      </c>
      <c r="C139" s="59" t="s">
        <v>443</v>
      </c>
      <c r="D139" s="46" t="s">
        <v>444</v>
      </c>
      <c r="E139" s="49" t="s">
        <v>28</v>
      </c>
      <c r="F139" s="48" t="s">
        <v>445</v>
      </c>
      <c r="G139" s="48" t="s">
        <v>446</v>
      </c>
      <c r="H139" s="48">
        <v>42</v>
      </c>
      <c r="I139" s="50">
        <v>1058.8599999999999</v>
      </c>
      <c r="J139" s="50">
        <v>1058.8599999999999</v>
      </c>
      <c r="K139" s="51">
        <v>3.35</v>
      </c>
      <c r="L139" s="51">
        <f t="shared" si="6"/>
        <v>3547.1809999999996</v>
      </c>
      <c r="M139" s="93" t="s">
        <v>447</v>
      </c>
      <c r="N139" s="70"/>
    </row>
    <row r="140" spans="1:14" s="5" customFormat="1" x14ac:dyDescent="0.25">
      <c r="A140" s="53">
        <f t="shared" si="7"/>
        <v>132</v>
      </c>
      <c r="B140" s="48" t="s">
        <v>423</v>
      </c>
      <c r="C140" s="59" t="s">
        <v>448</v>
      </c>
      <c r="D140" s="46" t="s">
        <v>449</v>
      </c>
      <c r="E140" s="49" t="s">
        <v>28</v>
      </c>
      <c r="F140" s="49" t="s">
        <v>40</v>
      </c>
      <c r="G140" s="48" t="s">
        <v>40</v>
      </c>
      <c r="H140" s="48">
        <v>2</v>
      </c>
      <c r="I140" s="50">
        <v>42.131999999999998</v>
      </c>
      <c r="J140" s="50">
        <v>100</v>
      </c>
      <c r="K140" s="51">
        <v>1</v>
      </c>
      <c r="L140" s="51">
        <f t="shared" si="6"/>
        <v>100</v>
      </c>
      <c r="M140" s="93" t="s">
        <v>450</v>
      </c>
      <c r="N140" s="70"/>
    </row>
    <row r="141" spans="1:14" s="5" customFormat="1" x14ac:dyDescent="0.25">
      <c r="A141" s="53">
        <f t="shared" si="7"/>
        <v>133</v>
      </c>
      <c r="B141" s="48" t="s">
        <v>423</v>
      </c>
      <c r="C141" s="59" t="s">
        <v>451</v>
      </c>
      <c r="D141" s="46" t="s">
        <v>452</v>
      </c>
      <c r="E141" s="49" t="s">
        <v>28</v>
      </c>
      <c r="F141" s="48" t="s">
        <v>453</v>
      </c>
      <c r="G141" s="48" t="s">
        <v>72</v>
      </c>
      <c r="H141" s="48">
        <v>15</v>
      </c>
      <c r="I141" s="50">
        <v>247.32</v>
      </c>
      <c r="J141" s="50">
        <v>247.32</v>
      </c>
      <c r="K141" s="51">
        <v>3.35</v>
      </c>
      <c r="L141" s="51">
        <f t="shared" si="6"/>
        <v>828.52200000000005</v>
      </c>
      <c r="M141" s="92" t="s">
        <v>454</v>
      </c>
      <c r="N141" s="70"/>
    </row>
    <row r="142" spans="1:14" s="5" customFormat="1" x14ac:dyDescent="0.25">
      <c r="A142" s="53">
        <f t="shared" si="7"/>
        <v>134</v>
      </c>
      <c r="B142" s="48" t="s">
        <v>423</v>
      </c>
      <c r="C142" s="59" t="s">
        <v>455</v>
      </c>
      <c r="D142" s="46" t="s">
        <v>456</v>
      </c>
      <c r="E142" s="49" t="s">
        <v>28</v>
      </c>
      <c r="F142" s="48" t="s">
        <v>218</v>
      </c>
      <c r="G142" s="48" t="s">
        <v>35</v>
      </c>
      <c r="H142" s="48">
        <v>30</v>
      </c>
      <c r="I142" s="50">
        <v>643.5</v>
      </c>
      <c r="J142" s="50">
        <v>643.5</v>
      </c>
      <c r="K142" s="51">
        <v>2.85</v>
      </c>
      <c r="L142" s="51">
        <f t="shared" si="6"/>
        <v>1833.9750000000001</v>
      </c>
      <c r="M142" s="92" t="s">
        <v>457</v>
      </c>
      <c r="N142" s="70"/>
    </row>
    <row r="143" spans="1:14" s="5" customFormat="1" x14ac:dyDescent="0.25">
      <c r="A143" s="53">
        <f t="shared" si="7"/>
        <v>135</v>
      </c>
      <c r="B143" s="54" t="s">
        <v>423</v>
      </c>
      <c r="C143" s="60" t="s">
        <v>458</v>
      </c>
      <c r="D143" s="55" t="s">
        <v>459</v>
      </c>
      <c r="E143" s="54" t="s">
        <v>28</v>
      </c>
      <c r="F143" s="54" t="s">
        <v>66</v>
      </c>
      <c r="G143" s="54" t="s">
        <v>67</v>
      </c>
      <c r="H143" s="54">
        <v>13</v>
      </c>
      <c r="I143" s="57">
        <v>190.7</v>
      </c>
      <c r="J143" s="57">
        <v>190.7</v>
      </c>
      <c r="K143" s="56">
        <v>2.85</v>
      </c>
      <c r="L143" s="56">
        <f t="shared" si="6"/>
        <v>543.495</v>
      </c>
      <c r="M143" s="95" t="s">
        <v>68</v>
      </c>
      <c r="N143" s="72"/>
    </row>
    <row r="144" spans="1:14" s="5" customFormat="1" x14ac:dyDescent="0.25">
      <c r="A144" s="53">
        <f t="shared" si="7"/>
        <v>136</v>
      </c>
      <c r="B144" s="54" t="s">
        <v>460</v>
      </c>
      <c r="C144" s="54" t="s">
        <v>461</v>
      </c>
      <c r="D144" s="55" t="s">
        <v>462</v>
      </c>
      <c r="E144" s="54" t="s">
        <v>463</v>
      </c>
      <c r="F144" s="54" t="s">
        <v>464</v>
      </c>
      <c r="G144" s="54" t="s">
        <v>465</v>
      </c>
      <c r="H144" s="54">
        <v>16</v>
      </c>
      <c r="I144" s="57">
        <v>100</v>
      </c>
      <c r="J144" s="57">
        <v>100</v>
      </c>
      <c r="K144" s="101" t="s">
        <v>466</v>
      </c>
      <c r="L144" s="101">
        <v>4500</v>
      </c>
      <c r="M144" s="95" t="s">
        <v>468</v>
      </c>
      <c r="N144" s="72" t="s">
        <v>467</v>
      </c>
    </row>
    <row r="145" spans="1:14" s="5" customFormat="1" x14ac:dyDescent="0.25">
      <c r="A145" s="53">
        <f t="shared" si="7"/>
        <v>137</v>
      </c>
      <c r="B145" s="54" t="s">
        <v>460</v>
      </c>
      <c r="C145" s="54" t="s">
        <v>469</v>
      </c>
      <c r="D145" s="46" t="s">
        <v>470</v>
      </c>
      <c r="E145" s="54" t="s">
        <v>463</v>
      </c>
      <c r="F145" s="54" t="s">
        <v>464</v>
      </c>
      <c r="G145" s="54" t="s">
        <v>465</v>
      </c>
      <c r="H145" s="54">
        <v>64</v>
      </c>
      <c r="I145" s="57">
        <v>1345</v>
      </c>
      <c r="J145" s="57">
        <v>1345</v>
      </c>
      <c r="K145" s="101"/>
      <c r="L145" s="101"/>
      <c r="M145" s="95" t="s">
        <v>468</v>
      </c>
      <c r="N145" s="72" t="s">
        <v>471</v>
      </c>
    </row>
    <row r="146" spans="1:14" s="5" customFormat="1" x14ac:dyDescent="0.25">
      <c r="A146" s="53">
        <f t="shared" si="7"/>
        <v>138</v>
      </c>
      <c r="B146" s="54" t="s">
        <v>460</v>
      </c>
      <c r="C146" s="54" t="s">
        <v>472</v>
      </c>
      <c r="D146" s="55" t="s">
        <v>473</v>
      </c>
      <c r="E146" s="54" t="s">
        <v>463</v>
      </c>
      <c r="F146" s="54" t="s">
        <v>464</v>
      </c>
      <c r="G146" s="54" t="s">
        <v>465</v>
      </c>
      <c r="H146" s="54">
        <v>40</v>
      </c>
      <c r="I146" s="57">
        <v>624</v>
      </c>
      <c r="J146" s="57">
        <v>624</v>
      </c>
      <c r="K146" s="101"/>
      <c r="L146" s="101"/>
      <c r="M146" s="95" t="s">
        <v>468</v>
      </c>
      <c r="N146" s="72" t="s">
        <v>474</v>
      </c>
    </row>
    <row r="147" spans="1:14" s="5" customFormat="1" ht="30" x14ac:dyDescent="0.25">
      <c r="A147" s="53">
        <f t="shared" si="7"/>
        <v>139</v>
      </c>
      <c r="B147" s="54" t="s">
        <v>460</v>
      </c>
      <c r="C147" s="54" t="s">
        <v>475</v>
      </c>
      <c r="D147" s="55" t="s">
        <v>476</v>
      </c>
      <c r="E147" s="46" t="s">
        <v>711</v>
      </c>
      <c r="F147" s="54" t="s">
        <v>477</v>
      </c>
      <c r="G147" s="54" t="s">
        <v>446</v>
      </c>
      <c r="H147" s="54">
        <v>24</v>
      </c>
      <c r="I147" s="57">
        <v>614</v>
      </c>
      <c r="J147" s="57">
        <v>614</v>
      </c>
      <c r="K147" s="58" t="s">
        <v>466</v>
      </c>
      <c r="L147" s="56">
        <v>3500</v>
      </c>
      <c r="M147" s="95" t="s">
        <v>479</v>
      </c>
      <c r="N147" s="72" t="s">
        <v>478</v>
      </c>
    </row>
    <row r="148" spans="1:14" s="5" customFormat="1" x14ac:dyDescent="0.25">
      <c r="A148" s="53">
        <f t="shared" si="7"/>
        <v>140</v>
      </c>
      <c r="B148" s="48" t="s">
        <v>460</v>
      </c>
      <c r="C148" s="59" t="s">
        <v>480</v>
      </c>
      <c r="D148" s="46" t="s">
        <v>481</v>
      </c>
      <c r="E148" s="49" t="s">
        <v>28</v>
      </c>
      <c r="F148" s="48" t="s">
        <v>267</v>
      </c>
      <c r="G148" s="48" t="s">
        <v>103</v>
      </c>
      <c r="H148" s="48">
        <v>12</v>
      </c>
      <c r="I148" s="50">
        <v>252.792</v>
      </c>
      <c r="J148" s="50">
        <v>252.792</v>
      </c>
      <c r="K148" s="51">
        <v>2.85</v>
      </c>
      <c r="L148" s="51">
        <f t="shared" ref="L148:L179" si="8">J148*K148</f>
        <v>720.45720000000006</v>
      </c>
      <c r="M148" s="92" t="s">
        <v>117</v>
      </c>
      <c r="N148" s="70"/>
    </row>
    <row r="149" spans="1:14" s="5" customFormat="1" x14ac:dyDescent="0.25">
      <c r="A149" s="53">
        <f t="shared" si="7"/>
        <v>141</v>
      </c>
      <c r="B149" s="48" t="s">
        <v>460</v>
      </c>
      <c r="C149" s="59" t="s">
        <v>482</v>
      </c>
      <c r="D149" s="46" t="s">
        <v>483</v>
      </c>
      <c r="E149" s="49" t="s">
        <v>28</v>
      </c>
      <c r="F149" s="48" t="s">
        <v>484</v>
      </c>
      <c r="G149" s="48" t="s">
        <v>40</v>
      </c>
      <c r="H149" s="48">
        <v>22</v>
      </c>
      <c r="I149" s="50">
        <v>446.09</v>
      </c>
      <c r="J149" s="50">
        <v>446.09</v>
      </c>
      <c r="K149" s="51">
        <v>2.85</v>
      </c>
      <c r="L149" s="51">
        <f t="shared" si="8"/>
        <v>1271.3564999999999</v>
      </c>
      <c r="M149" s="93" t="s">
        <v>485</v>
      </c>
      <c r="N149" s="70"/>
    </row>
    <row r="150" spans="1:14" s="5" customFormat="1" x14ac:dyDescent="0.25">
      <c r="A150" s="53">
        <f t="shared" si="7"/>
        <v>142</v>
      </c>
      <c r="B150" s="48" t="s">
        <v>460</v>
      </c>
      <c r="C150" s="59" t="s">
        <v>486</v>
      </c>
      <c r="D150" s="46" t="s">
        <v>487</v>
      </c>
      <c r="E150" s="49" t="s">
        <v>28</v>
      </c>
      <c r="F150" s="48" t="s">
        <v>251</v>
      </c>
      <c r="G150" s="48" t="s">
        <v>252</v>
      </c>
      <c r="H150" s="48">
        <v>18</v>
      </c>
      <c r="I150" s="50">
        <v>236.44</v>
      </c>
      <c r="J150" s="50">
        <v>236.44</v>
      </c>
      <c r="K150" s="51">
        <v>2.85</v>
      </c>
      <c r="L150" s="51">
        <f t="shared" si="8"/>
        <v>673.85400000000004</v>
      </c>
      <c r="M150" s="92" t="s">
        <v>257</v>
      </c>
      <c r="N150" s="70"/>
    </row>
    <row r="151" spans="1:14" s="5" customFormat="1" x14ac:dyDescent="0.25">
      <c r="A151" s="53">
        <f t="shared" si="7"/>
        <v>143</v>
      </c>
      <c r="B151" s="48" t="s">
        <v>460</v>
      </c>
      <c r="C151" s="59" t="s">
        <v>488</v>
      </c>
      <c r="D151" s="46" t="s">
        <v>489</v>
      </c>
      <c r="E151" s="49" t="s">
        <v>28</v>
      </c>
      <c r="F151" s="48" t="s">
        <v>490</v>
      </c>
      <c r="G151" s="48" t="s">
        <v>49</v>
      </c>
      <c r="H151" s="48">
        <v>5</v>
      </c>
      <c r="I151" s="50">
        <v>103.33</v>
      </c>
      <c r="J151" s="50">
        <v>103.33</v>
      </c>
      <c r="K151" s="51">
        <v>2.85</v>
      </c>
      <c r="L151" s="51">
        <f t="shared" si="8"/>
        <v>294.4905</v>
      </c>
      <c r="M151" s="93" t="s">
        <v>491</v>
      </c>
      <c r="N151" s="70"/>
    </row>
    <row r="152" spans="1:14" s="5" customFormat="1" ht="90" x14ac:dyDescent="0.25">
      <c r="A152" s="53">
        <f t="shared" si="7"/>
        <v>144</v>
      </c>
      <c r="B152" s="48" t="s">
        <v>460</v>
      </c>
      <c r="C152" s="59" t="s">
        <v>492</v>
      </c>
      <c r="D152" s="47" t="s">
        <v>493</v>
      </c>
      <c r="E152" s="49" t="s">
        <v>28</v>
      </c>
      <c r="F152" s="48" t="s">
        <v>49</v>
      </c>
      <c r="G152" s="48" t="s">
        <v>49</v>
      </c>
      <c r="H152" s="48">
        <v>346</v>
      </c>
      <c r="I152" s="50">
        <v>8483.2099999999991</v>
      </c>
      <c r="J152" s="50">
        <v>8483.2099999999991</v>
      </c>
      <c r="K152" s="51">
        <v>2.85</v>
      </c>
      <c r="L152" s="51">
        <f t="shared" si="8"/>
        <v>24177.148499999999</v>
      </c>
      <c r="M152" s="92" t="s">
        <v>155</v>
      </c>
      <c r="N152" s="70"/>
    </row>
    <row r="153" spans="1:14" s="5" customFormat="1" x14ac:dyDescent="0.25">
      <c r="A153" s="53">
        <f t="shared" si="7"/>
        <v>145</v>
      </c>
      <c r="B153" s="48" t="s">
        <v>460</v>
      </c>
      <c r="C153" s="59" t="s">
        <v>494</v>
      </c>
      <c r="D153" s="46" t="s">
        <v>495</v>
      </c>
      <c r="E153" s="49" t="s">
        <v>28</v>
      </c>
      <c r="F153" s="48" t="s">
        <v>496</v>
      </c>
      <c r="G153" s="48" t="s">
        <v>30</v>
      </c>
      <c r="H153" s="48">
        <v>63</v>
      </c>
      <c r="I153" s="50">
        <v>1438.22</v>
      </c>
      <c r="J153" s="50">
        <v>1438.22</v>
      </c>
      <c r="K153" s="51">
        <v>2.85</v>
      </c>
      <c r="L153" s="51">
        <f t="shared" si="8"/>
        <v>4098.9270000000006</v>
      </c>
      <c r="M153" s="92" t="s">
        <v>497</v>
      </c>
      <c r="N153" s="70"/>
    </row>
    <row r="154" spans="1:14" s="5" customFormat="1" x14ac:dyDescent="0.25">
      <c r="A154" s="53">
        <f t="shared" si="7"/>
        <v>146</v>
      </c>
      <c r="B154" s="48" t="s">
        <v>460</v>
      </c>
      <c r="C154" s="59" t="s">
        <v>498</v>
      </c>
      <c r="D154" s="46" t="s">
        <v>499</v>
      </c>
      <c r="E154" s="49" t="s">
        <v>28</v>
      </c>
      <c r="F154" s="48" t="s">
        <v>500</v>
      </c>
      <c r="G154" s="48" t="s">
        <v>184</v>
      </c>
      <c r="H154" s="48">
        <v>6</v>
      </c>
      <c r="I154" s="50">
        <v>214.6</v>
      </c>
      <c r="J154" s="50">
        <v>214.6</v>
      </c>
      <c r="K154" s="51">
        <v>2.85</v>
      </c>
      <c r="L154" s="51">
        <f t="shared" si="8"/>
        <v>611.61</v>
      </c>
      <c r="M154" s="92" t="s">
        <v>206</v>
      </c>
      <c r="N154" s="70"/>
    </row>
    <row r="155" spans="1:14" s="5" customFormat="1" x14ac:dyDescent="0.25">
      <c r="A155" s="53">
        <f t="shared" si="7"/>
        <v>147</v>
      </c>
      <c r="B155" s="48" t="s">
        <v>460</v>
      </c>
      <c r="C155" s="59" t="s">
        <v>501</v>
      </c>
      <c r="D155" s="46" t="s">
        <v>502</v>
      </c>
      <c r="E155" s="49" t="s">
        <v>28</v>
      </c>
      <c r="F155" s="48" t="s">
        <v>183</v>
      </c>
      <c r="G155" s="48" t="s">
        <v>184</v>
      </c>
      <c r="H155" s="48">
        <v>36</v>
      </c>
      <c r="I155" s="50">
        <v>842.99</v>
      </c>
      <c r="J155" s="50">
        <v>842.99</v>
      </c>
      <c r="K155" s="51">
        <v>2.85</v>
      </c>
      <c r="L155" s="51">
        <f t="shared" si="8"/>
        <v>2402.5215000000003</v>
      </c>
      <c r="M155" s="92" t="s">
        <v>503</v>
      </c>
      <c r="N155" s="70"/>
    </row>
    <row r="156" spans="1:14" s="5" customFormat="1" x14ac:dyDescent="0.25">
      <c r="A156" s="53">
        <f t="shared" si="7"/>
        <v>148</v>
      </c>
      <c r="B156" s="48" t="s">
        <v>460</v>
      </c>
      <c r="C156" s="59" t="s">
        <v>504</v>
      </c>
      <c r="D156" s="46" t="s">
        <v>505</v>
      </c>
      <c r="E156" s="49" t="s">
        <v>28</v>
      </c>
      <c r="F156" s="48" t="s">
        <v>49</v>
      </c>
      <c r="G156" s="48" t="s">
        <v>49</v>
      </c>
      <c r="H156" s="48">
        <v>60</v>
      </c>
      <c r="I156" s="50">
        <v>1727.9359999999999</v>
      </c>
      <c r="J156" s="50">
        <v>1727.9359999999999</v>
      </c>
      <c r="K156" s="51">
        <v>2.85</v>
      </c>
      <c r="L156" s="51">
        <f t="shared" si="8"/>
        <v>4924.6175999999996</v>
      </c>
      <c r="M156" s="92" t="s">
        <v>506</v>
      </c>
      <c r="N156" s="70"/>
    </row>
    <row r="157" spans="1:14" s="5" customFormat="1" ht="30" x14ac:dyDescent="0.25">
      <c r="A157" s="53">
        <f t="shared" si="7"/>
        <v>149</v>
      </c>
      <c r="B157" s="48" t="s">
        <v>507</v>
      </c>
      <c r="C157" s="59" t="s">
        <v>508</v>
      </c>
      <c r="D157" s="47" t="s">
        <v>509</v>
      </c>
      <c r="E157" s="49" t="s">
        <v>28</v>
      </c>
      <c r="F157" s="48" t="s">
        <v>510</v>
      </c>
      <c r="G157" s="48" t="s">
        <v>179</v>
      </c>
      <c r="H157" s="48">
        <v>63</v>
      </c>
      <c r="I157" s="50">
        <v>1829.58</v>
      </c>
      <c r="J157" s="50">
        <v>1829.58</v>
      </c>
      <c r="K157" s="51">
        <v>2.85</v>
      </c>
      <c r="L157" s="51">
        <f t="shared" si="8"/>
        <v>5214.3029999999999</v>
      </c>
      <c r="M157" s="92" t="s">
        <v>511</v>
      </c>
      <c r="N157" s="70"/>
    </row>
    <row r="158" spans="1:14" s="5" customFormat="1" x14ac:dyDescent="0.25">
      <c r="A158" s="53">
        <f t="shared" si="7"/>
        <v>150</v>
      </c>
      <c r="B158" s="48" t="s">
        <v>507</v>
      </c>
      <c r="C158" s="59" t="s">
        <v>512</v>
      </c>
      <c r="D158" s="46" t="s">
        <v>513</v>
      </c>
      <c r="E158" s="49" t="s">
        <v>28</v>
      </c>
      <c r="F158" s="48" t="s">
        <v>49</v>
      </c>
      <c r="G158" s="48" t="s">
        <v>49</v>
      </c>
      <c r="H158" s="48">
        <v>47</v>
      </c>
      <c r="I158" s="50">
        <v>1034.55</v>
      </c>
      <c r="J158" s="50">
        <v>1034.55</v>
      </c>
      <c r="K158" s="51">
        <v>2.85</v>
      </c>
      <c r="L158" s="51">
        <f t="shared" si="8"/>
        <v>2948.4674999999997</v>
      </c>
      <c r="M158" s="92" t="s">
        <v>198</v>
      </c>
      <c r="N158" s="70"/>
    </row>
    <row r="159" spans="1:14" s="5" customFormat="1" x14ac:dyDescent="0.25">
      <c r="A159" s="53">
        <f t="shared" si="7"/>
        <v>151</v>
      </c>
      <c r="B159" s="48" t="s">
        <v>507</v>
      </c>
      <c r="C159" s="59" t="s">
        <v>514</v>
      </c>
      <c r="D159" s="46" t="s">
        <v>515</v>
      </c>
      <c r="E159" s="49" t="s">
        <v>28</v>
      </c>
      <c r="F159" s="48" t="s">
        <v>49</v>
      </c>
      <c r="G159" s="48" t="s">
        <v>49</v>
      </c>
      <c r="H159" s="48">
        <v>45</v>
      </c>
      <c r="I159" s="50">
        <v>933.596</v>
      </c>
      <c r="J159" s="50">
        <v>933.596</v>
      </c>
      <c r="K159" s="51">
        <v>2.85</v>
      </c>
      <c r="L159" s="51">
        <f t="shared" si="8"/>
        <v>2660.7485999999999</v>
      </c>
      <c r="M159" s="92" t="s">
        <v>228</v>
      </c>
      <c r="N159" s="70"/>
    </row>
    <row r="160" spans="1:14" s="5" customFormat="1" x14ac:dyDescent="0.25">
      <c r="A160" s="53">
        <f t="shared" si="7"/>
        <v>152</v>
      </c>
      <c r="B160" s="48" t="s">
        <v>507</v>
      </c>
      <c r="C160" s="59" t="s">
        <v>516</v>
      </c>
      <c r="D160" s="46" t="s">
        <v>517</v>
      </c>
      <c r="E160" s="49" t="s">
        <v>28</v>
      </c>
      <c r="F160" s="48" t="s">
        <v>284</v>
      </c>
      <c r="G160" s="48" t="s">
        <v>184</v>
      </c>
      <c r="H160" s="48">
        <v>47</v>
      </c>
      <c r="I160" s="50">
        <v>978.08</v>
      </c>
      <c r="J160" s="50">
        <v>978.08</v>
      </c>
      <c r="K160" s="51">
        <v>2.85</v>
      </c>
      <c r="L160" s="51">
        <f t="shared" si="8"/>
        <v>2787.5280000000002</v>
      </c>
      <c r="M160" s="92" t="s">
        <v>285</v>
      </c>
      <c r="N160" s="70"/>
    </row>
    <row r="161" spans="1:14" s="5" customFormat="1" x14ac:dyDescent="0.25">
      <c r="A161" s="53">
        <f t="shared" si="7"/>
        <v>153</v>
      </c>
      <c r="B161" s="48" t="s">
        <v>507</v>
      </c>
      <c r="C161" s="59" t="s">
        <v>518</v>
      </c>
      <c r="D161" s="46" t="s">
        <v>519</v>
      </c>
      <c r="E161" s="49" t="s">
        <v>28</v>
      </c>
      <c r="F161" s="48" t="s">
        <v>194</v>
      </c>
      <c r="G161" s="48" t="s">
        <v>184</v>
      </c>
      <c r="H161" s="48">
        <v>90</v>
      </c>
      <c r="I161" s="50">
        <v>1917.5160000000001</v>
      </c>
      <c r="J161" s="50">
        <v>1917.5160000000001</v>
      </c>
      <c r="K161" s="51">
        <v>2.85</v>
      </c>
      <c r="L161" s="51">
        <f t="shared" si="8"/>
        <v>5464.9206000000004</v>
      </c>
      <c r="M161" s="92" t="s">
        <v>195</v>
      </c>
      <c r="N161" s="70"/>
    </row>
    <row r="162" spans="1:14" s="5" customFormat="1" x14ac:dyDescent="0.25">
      <c r="A162" s="53">
        <f t="shared" si="7"/>
        <v>154</v>
      </c>
      <c r="B162" s="48" t="s">
        <v>507</v>
      </c>
      <c r="C162" s="59" t="s">
        <v>520</v>
      </c>
      <c r="D162" s="46" t="s">
        <v>521</v>
      </c>
      <c r="E162" s="49" t="s">
        <v>28</v>
      </c>
      <c r="F162" s="48" t="s">
        <v>116</v>
      </c>
      <c r="G162" s="48" t="s">
        <v>116</v>
      </c>
      <c r="H162" s="48">
        <v>5</v>
      </c>
      <c r="I162" s="50">
        <v>139.25</v>
      </c>
      <c r="J162" s="50">
        <v>139.25</v>
      </c>
      <c r="K162" s="51">
        <v>2.85</v>
      </c>
      <c r="L162" s="51">
        <f t="shared" si="8"/>
        <v>396.86250000000001</v>
      </c>
      <c r="M162" s="92" t="s">
        <v>522</v>
      </c>
      <c r="N162" s="70"/>
    </row>
    <row r="163" spans="1:14" s="5" customFormat="1" x14ac:dyDescent="0.25">
      <c r="A163" s="53">
        <f t="shared" si="7"/>
        <v>155</v>
      </c>
      <c r="B163" s="48" t="s">
        <v>507</v>
      </c>
      <c r="C163" s="59" t="s">
        <v>523</v>
      </c>
      <c r="D163" s="46" t="s">
        <v>524</v>
      </c>
      <c r="E163" s="49" t="s">
        <v>28</v>
      </c>
      <c r="F163" s="48" t="s">
        <v>48</v>
      </c>
      <c r="G163" s="48" t="s">
        <v>49</v>
      </c>
      <c r="H163" s="48">
        <v>31</v>
      </c>
      <c r="I163" s="50">
        <v>548.02200000000005</v>
      </c>
      <c r="J163" s="50">
        <v>548.02200000000005</v>
      </c>
      <c r="K163" s="51">
        <v>2.85</v>
      </c>
      <c r="L163" s="51">
        <f t="shared" si="8"/>
        <v>1561.8627000000001</v>
      </c>
      <c r="M163" s="92" t="s">
        <v>525</v>
      </c>
      <c r="N163" s="70"/>
    </row>
    <row r="164" spans="1:14" s="5" customFormat="1" x14ac:dyDescent="0.25">
      <c r="A164" s="53">
        <f t="shared" si="7"/>
        <v>156</v>
      </c>
      <c r="B164" s="48" t="s">
        <v>507</v>
      </c>
      <c r="C164" s="59" t="s">
        <v>526</v>
      </c>
      <c r="D164" s="46" t="s">
        <v>527</v>
      </c>
      <c r="E164" s="49" t="s">
        <v>28</v>
      </c>
      <c r="F164" s="49" t="s">
        <v>40</v>
      </c>
      <c r="G164" s="49" t="s">
        <v>40</v>
      </c>
      <c r="H164" s="48">
        <v>5</v>
      </c>
      <c r="I164" s="50">
        <v>104.33</v>
      </c>
      <c r="J164" s="50">
        <v>104.33</v>
      </c>
      <c r="K164" s="51">
        <v>1</v>
      </c>
      <c r="L164" s="51">
        <f t="shared" si="8"/>
        <v>104.33</v>
      </c>
      <c r="M164" s="92" t="s">
        <v>528</v>
      </c>
      <c r="N164" s="70"/>
    </row>
    <row r="165" spans="1:14" s="5" customFormat="1" x14ac:dyDescent="0.25">
      <c r="A165" s="53">
        <f t="shared" si="7"/>
        <v>157</v>
      </c>
      <c r="B165" s="48" t="s">
        <v>507</v>
      </c>
      <c r="C165" s="59" t="s">
        <v>529</v>
      </c>
      <c r="D165" s="46" t="s">
        <v>530</v>
      </c>
      <c r="E165" s="49" t="s">
        <v>28</v>
      </c>
      <c r="F165" s="48" t="s">
        <v>48</v>
      </c>
      <c r="G165" s="48" t="s">
        <v>49</v>
      </c>
      <c r="H165" s="48">
        <v>60</v>
      </c>
      <c r="I165" s="50">
        <v>1088.32</v>
      </c>
      <c r="J165" s="50">
        <v>1088.32</v>
      </c>
      <c r="K165" s="51">
        <v>2.85</v>
      </c>
      <c r="L165" s="51">
        <f t="shared" si="8"/>
        <v>3101.712</v>
      </c>
      <c r="M165" s="93" t="s">
        <v>531</v>
      </c>
      <c r="N165" s="70"/>
    </row>
    <row r="166" spans="1:14" s="5" customFormat="1" x14ac:dyDescent="0.25">
      <c r="A166" s="53">
        <f t="shared" si="7"/>
        <v>158</v>
      </c>
      <c r="B166" s="48" t="s">
        <v>532</v>
      </c>
      <c r="C166" s="59" t="s">
        <v>533</v>
      </c>
      <c r="D166" s="46" t="s">
        <v>534</v>
      </c>
      <c r="E166" s="49" t="s">
        <v>28</v>
      </c>
      <c r="F166" s="48" t="s">
        <v>49</v>
      </c>
      <c r="G166" s="48" t="s">
        <v>49</v>
      </c>
      <c r="H166" s="48">
        <v>94</v>
      </c>
      <c r="I166" s="50">
        <v>2652.3919999999998</v>
      </c>
      <c r="J166" s="50">
        <v>2652.3919999999998</v>
      </c>
      <c r="K166" s="51">
        <v>2.85</v>
      </c>
      <c r="L166" s="51">
        <f t="shared" si="8"/>
        <v>7559.3171999999995</v>
      </c>
      <c r="M166" s="92" t="s">
        <v>535</v>
      </c>
      <c r="N166" s="70"/>
    </row>
    <row r="167" spans="1:14" s="5" customFormat="1" x14ac:dyDescent="0.25">
      <c r="A167" s="53">
        <f t="shared" si="7"/>
        <v>159</v>
      </c>
      <c r="B167" s="48" t="s">
        <v>532</v>
      </c>
      <c r="C167" s="59" t="s">
        <v>536</v>
      </c>
      <c r="D167" s="46" t="s">
        <v>537</v>
      </c>
      <c r="E167" s="49" t="s">
        <v>28</v>
      </c>
      <c r="F167" s="48" t="s">
        <v>251</v>
      </c>
      <c r="G167" s="48" t="s">
        <v>252</v>
      </c>
      <c r="H167" s="48">
        <v>10</v>
      </c>
      <c r="I167" s="50">
        <v>87.18</v>
      </c>
      <c r="J167" s="50">
        <v>100</v>
      </c>
      <c r="K167" s="51">
        <v>2.85</v>
      </c>
      <c r="L167" s="51">
        <f t="shared" si="8"/>
        <v>285</v>
      </c>
      <c r="M167" s="92" t="s">
        <v>257</v>
      </c>
      <c r="N167" s="70"/>
    </row>
    <row r="168" spans="1:14" s="5" customFormat="1" x14ac:dyDescent="0.25">
      <c r="A168" s="53">
        <f t="shared" si="7"/>
        <v>160</v>
      </c>
      <c r="B168" s="48" t="s">
        <v>532</v>
      </c>
      <c r="C168" s="59" t="s">
        <v>538</v>
      </c>
      <c r="D168" s="46" t="s">
        <v>539</v>
      </c>
      <c r="E168" s="49" t="s">
        <v>28</v>
      </c>
      <c r="F168" s="48" t="s">
        <v>103</v>
      </c>
      <c r="G168" s="48" t="s">
        <v>103</v>
      </c>
      <c r="H168" s="48">
        <v>8</v>
      </c>
      <c r="I168" s="50">
        <v>57.258000000000003</v>
      </c>
      <c r="J168" s="50">
        <v>100</v>
      </c>
      <c r="K168" s="51">
        <v>2.85</v>
      </c>
      <c r="L168" s="51">
        <f t="shared" si="8"/>
        <v>285</v>
      </c>
      <c r="M168" s="92" t="s">
        <v>145</v>
      </c>
      <c r="N168" s="70"/>
    </row>
    <row r="169" spans="1:14" s="5" customFormat="1" x14ac:dyDescent="0.25">
      <c r="A169" s="53">
        <f t="shared" si="7"/>
        <v>161</v>
      </c>
      <c r="B169" s="48" t="s">
        <v>532</v>
      </c>
      <c r="C169" s="59" t="s">
        <v>540</v>
      </c>
      <c r="D169" s="46" t="s">
        <v>541</v>
      </c>
      <c r="E169" s="49" t="s">
        <v>28</v>
      </c>
      <c r="F169" s="48" t="s">
        <v>542</v>
      </c>
      <c r="G169" s="48" t="s">
        <v>103</v>
      </c>
      <c r="H169" s="48">
        <v>3</v>
      </c>
      <c r="I169" s="50">
        <v>24.57</v>
      </c>
      <c r="J169" s="50">
        <v>100</v>
      </c>
      <c r="K169" s="51">
        <v>2.85</v>
      </c>
      <c r="L169" s="51">
        <f t="shared" si="8"/>
        <v>285</v>
      </c>
      <c r="M169" s="92" t="s">
        <v>543</v>
      </c>
      <c r="N169" s="70"/>
    </row>
    <row r="170" spans="1:14" s="5" customFormat="1" x14ac:dyDescent="0.25">
      <c r="A170" s="53">
        <f t="shared" si="7"/>
        <v>162</v>
      </c>
      <c r="B170" s="48" t="s">
        <v>532</v>
      </c>
      <c r="C170" s="59" t="s">
        <v>544</v>
      </c>
      <c r="D170" s="36">
        <v>4222612189</v>
      </c>
      <c r="E170" s="49" t="s">
        <v>28</v>
      </c>
      <c r="F170" s="48" t="s">
        <v>44</v>
      </c>
      <c r="G170" s="48" t="s">
        <v>40</v>
      </c>
      <c r="H170" s="48">
        <v>7</v>
      </c>
      <c r="I170" s="50">
        <v>90.21</v>
      </c>
      <c r="J170" s="50">
        <v>100</v>
      </c>
      <c r="K170" s="51">
        <v>2.85</v>
      </c>
      <c r="L170" s="51">
        <f t="shared" si="8"/>
        <v>285</v>
      </c>
      <c r="M170" s="93" t="s">
        <v>545</v>
      </c>
      <c r="N170" s="70"/>
    </row>
    <row r="171" spans="1:14" s="5" customFormat="1" x14ac:dyDescent="0.25">
      <c r="A171" s="53">
        <f t="shared" si="7"/>
        <v>163</v>
      </c>
      <c r="B171" s="48" t="s">
        <v>532</v>
      </c>
      <c r="C171" s="59" t="s">
        <v>546</v>
      </c>
      <c r="D171" s="36">
        <v>4222690371</v>
      </c>
      <c r="E171" s="49" t="s">
        <v>28</v>
      </c>
      <c r="F171" s="48" t="s">
        <v>49</v>
      </c>
      <c r="G171" s="48" t="s">
        <v>49</v>
      </c>
      <c r="H171" s="48">
        <v>98</v>
      </c>
      <c r="I171" s="50">
        <v>2091.3000000000002</v>
      </c>
      <c r="J171" s="50">
        <v>2091.3000000000002</v>
      </c>
      <c r="K171" s="51">
        <v>2.85</v>
      </c>
      <c r="L171" s="51">
        <f t="shared" si="8"/>
        <v>5960.2050000000008</v>
      </c>
      <c r="M171" s="92" t="s">
        <v>155</v>
      </c>
      <c r="N171" s="70"/>
    </row>
    <row r="172" spans="1:14" s="5" customFormat="1" x14ac:dyDescent="0.25">
      <c r="A172" s="53">
        <f t="shared" si="7"/>
        <v>164</v>
      </c>
      <c r="B172" s="48" t="s">
        <v>532</v>
      </c>
      <c r="C172" s="59" t="s">
        <v>547</v>
      </c>
      <c r="D172" s="36">
        <v>4222690370</v>
      </c>
      <c r="E172" s="49" t="s">
        <v>28</v>
      </c>
      <c r="F172" s="48" t="s">
        <v>49</v>
      </c>
      <c r="G172" s="48" t="s">
        <v>49</v>
      </c>
      <c r="H172" s="48">
        <v>33</v>
      </c>
      <c r="I172" s="50">
        <v>994</v>
      </c>
      <c r="J172" s="50">
        <v>994</v>
      </c>
      <c r="K172" s="51">
        <v>2.85</v>
      </c>
      <c r="L172" s="51">
        <f t="shared" si="8"/>
        <v>2832.9</v>
      </c>
      <c r="M172" s="92" t="s">
        <v>155</v>
      </c>
      <c r="N172" s="70"/>
    </row>
    <row r="173" spans="1:14" s="5" customFormat="1" x14ac:dyDescent="0.25">
      <c r="A173" s="53">
        <f t="shared" si="7"/>
        <v>165</v>
      </c>
      <c r="B173" s="48" t="s">
        <v>548</v>
      </c>
      <c r="C173" s="59" t="s">
        <v>549</v>
      </c>
      <c r="D173" s="46" t="s">
        <v>550</v>
      </c>
      <c r="E173" s="49" t="s">
        <v>28</v>
      </c>
      <c r="F173" s="48" t="s">
        <v>372</v>
      </c>
      <c r="G173" s="48" t="s">
        <v>30</v>
      </c>
      <c r="H173" s="48">
        <v>129</v>
      </c>
      <c r="I173" s="50">
        <v>2972.7330000000002</v>
      </c>
      <c r="J173" s="50">
        <v>2972.7330000000002</v>
      </c>
      <c r="K173" s="51">
        <v>2.85</v>
      </c>
      <c r="L173" s="51">
        <f t="shared" si="8"/>
        <v>8472.2890500000012</v>
      </c>
      <c r="M173" s="92" t="s">
        <v>551</v>
      </c>
      <c r="N173" s="70"/>
    </row>
    <row r="174" spans="1:14" s="5" customFormat="1" x14ac:dyDescent="0.25">
      <c r="A174" s="53">
        <f t="shared" si="7"/>
        <v>166</v>
      </c>
      <c r="B174" s="48" t="s">
        <v>548</v>
      </c>
      <c r="C174" s="59" t="s">
        <v>552</v>
      </c>
      <c r="D174" s="46" t="s">
        <v>553</v>
      </c>
      <c r="E174" s="49" t="s">
        <v>28</v>
      </c>
      <c r="F174" s="48" t="s">
        <v>183</v>
      </c>
      <c r="G174" s="48" t="s">
        <v>184</v>
      </c>
      <c r="H174" s="48">
        <v>35</v>
      </c>
      <c r="I174" s="50">
        <v>764.75</v>
      </c>
      <c r="J174" s="50">
        <v>764.75</v>
      </c>
      <c r="K174" s="51">
        <v>2.85</v>
      </c>
      <c r="L174" s="51">
        <f t="shared" si="8"/>
        <v>2179.5374999999999</v>
      </c>
      <c r="M174" s="92" t="s">
        <v>554</v>
      </c>
      <c r="N174" s="70"/>
    </row>
    <row r="175" spans="1:14" s="5" customFormat="1" x14ac:dyDescent="0.25">
      <c r="A175" s="53">
        <f t="shared" si="7"/>
        <v>167</v>
      </c>
      <c r="B175" s="48" t="s">
        <v>548</v>
      </c>
      <c r="C175" s="59" t="s">
        <v>555</v>
      </c>
      <c r="D175" s="46" t="s">
        <v>556</v>
      </c>
      <c r="E175" s="49" t="s">
        <v>28</v>
      </c>
      <c r="F175" s="48" t="s">
        <v>194</v>
      </c>
      <c r="G175" s="48" t="s">
        <v>184</v>
      </c>
      <c r="H175" s="48">
        <v>60</v>
      </c>
      <c r="I175" s="50">
        <v>1337.37</v>
      </c>
      <c r="J175" s="50">
        <v>1337.37</v>
      </c>
      <c r="K175" s="51">
        <v>2.85</v>
      </c>
      <c r="L175" s="51">
        <f t="shared" si="8"/>
        <v>3811.5045</v>
      </c>
      <c r="M175" s="92" t="s">
        <v>195</v>
      </c>
      <c r="N175" s="70"/>
    </row>
    <row r="176" spans="1:14" s="5" customFormat="1" x14ac:dyDescent="0.25">
      <c r="A176" s="53">
        <f t="shared" si="7"/>
        <v>168</v>
      </c>
      <c r="B176" s="48" t="s">
        <v>548</v>
      </c>
      <c r="C176" s="59" t="s">
        <v>557</v>
      </c>
      <c r="D176" s="46" t="s">
        <v>558</v>
      </c>
      <c r="E176" s="49" t="s">
        <v>28</v>
      </c>
      <c r="F176" s="48" t="s">
        <v>183</v>
      </c>
      <c r="G176" s="48" t="s">
        <v>184</v>
      </c>
      <c r="H176" s="48">
        <v>30</v>
      </c>
      <c r="I176" s="50">
        <v>749.5</v>
      </c>
      <c r="J176" s="50">
        <v>749.5</v>
      </c>
      <c r="K176" s="51">
        <v>2.85</v>
      </c>
      <c r="L176" s="51">
        <f t="shared" si="8"/>
        <v>2136.0750000000003</v>
      </c>
      <c r="M176" s="92" t="s">
        <v>559</v>
      </c>
      <c r="N176" s="70"/>
    </row>
    <row r="177" spans="1:14" s="5" customFormat="1" ht="30" x14ac:dyDescent="0.25">
      <c r="A177" s="53">
        <f t="shared" si="7"/>
        <v>169</v>
      </c>
      <c r="B177" s="48" t="s">
        <v>548</v>
      </c>
      <c r="C177" s="59" t="s">
        <v>560</v>
      </c>
      <c r="D177" s="46" t="s">
        <v>712</v>
      </c>
      <c r="E177" s="49" t="s">
        <v>28</v>
      </c>
      <c r="F177" s="48" t="s">
        <v>238</v>
      </c>
      <c r="G177" s="48" t="s">
        <v>67</v>
      </c>
      <c r="H177" s="48">
        <v>136</v>
      </c>
      <c r="I177" s="50">
        <v>3215.56</v>
      </c>
      <c r="J177" s="50">
        <v>3215.56</v>
      </c>
      <c r="K177" s="51">
        <v>2.85</v>
      </c>
      <c r="L177" s="51">
        <f t="shared" si="8"/>
        <v>9164.3459999999995</v>
      </c>
      <c r="M177" s="93" t="s">
        <v>120</v>
      </c>
      <c r="N177" s="70"/>
    </row>
    <row r="178" spans="1:14" s="5" customFormat="1" x14ac:dyDescent="0.25">
      <c r="A178" s="53">
        <f t="shared" si="7"/>
        <v>170</v>
      </c>
      <c r="B178" s="48" t="s">
        <v>548</v>
      </c>
      <c r="C178" s="59" t="s">
        <v>561</v>
      </c>
      <c r="D178" s="46" t="s">
        <v>562</v>
      </c>
      <c r="E178" s="49" t="s">
        <v>28</v>
      </c>
      <c r="F178" s="48" t="s">
        <v>542</v>
      </c>
      <c r="G178" s="48" t="s">
        <v>103</v>
      </c>
      <c r="H178" s="48">
        <v>4</v>
      </c>
      <c r="I178" s="50">
        <v>13.2</v>
      </c>
      <c r="J178" s="50">
        <v>100</v>
      </c>
      <c r="K178" s="51">
        <v>2.85</v>
      </c>
      <c r="L178" s="51">
        <f t="shared" si="8"/>
        <v>285</v>
      </c>
      <c r="M178" s="92" t="s">
        <v>543</v>
      </c>
      <c r="N178" s="70"/>
    </row>
    <row r="179" spans="1:14" s="5" customFormat="1" x14ac:dyDescent="0.25">
      <c r="A179" s="53">
        <f t="shared" si="7"/>
        <v>171</v>
      </c>
      <c r="B179" s="48" t="s">
        <v>548</v>
      </c>
      <c r="C179" s="59" t="s">
        <v>563</v>
      </c>
      <c r="D179" s="46" t="s">
        <v>564</v>
      </c>
      <c r="E179" s="49" t="s">
        <v>28</v>
      </c>
      <c r="F179" s="48" t="s">
        <v>48</v>
      </c>
      <c r="G179" s="48" t="s">
        <v>49</v>
      </c>
      <c r="H179" s="48">
        <v>5</v>
      </c>
      <c r="I179" s="50">
        <v>103.33</v>
      </c>
      <c r="J179" s="50">
        <v>103.33</v>
      </c>
      <c r="K179" s="51">
        <v>2.85</v>
      </c>
      <c r="L179" s="51">
        <f t="shared" si="8"/>
        <v>294.4905</v>
      </c>
      <c r="M179" s="93" t="s">
        <v>531</v>
      </c>
      <c r="N179" s="70"/>
    </row>
    <row r="180" spans="1:14" s="5" customFormat="1" x14ac:dyDescent="0.25">
      <c r="A180" s="53">
        <f t="shared" si="7"/>
        <v>172</v>
      </c>
      <c r="B180" s="48" t="s">
        <v>548</v>
      </c>
      <c r="C180" s="59" t="s">
        <v>565</v>
      </c>
      <c r="D180" s="46" t="s">
        <v>566</v>
      </c>
      <c r="E180" s="49" t="s">
        <v>28</v>
      </c>
      <c r="F180" s="48" t="s">
        <v>445</v>
      </c>
      <c r="G180" s="48" t="s">
        <v>446</v>
      </c>
      <c r="H180" s="48">
        <v>35</v>
      </c>
      <c r="I180" s="50">
        <v>458.05</v>
      </c>
      <c r="J180" s="50">
        <v>458.05</v>
      </c>
      <c r="K180" s="51">
        <v>3.35</v>
      </c>
      <c r="L180" s="51">
        <f t="shared" ref="L180:L211" si="9">J180*K180</f>
        <v>1534.4675</v>
      </c>
      <c r="M180" s="92" t="s">
        <v>479</v>
      </c>
      <c r="N180" s="70"/>
    </row>
    <row r="181" spans="1:14" s="5" customFormat="1" x14ac:dyDescent="0.25">
      <c r="A181" s="53">
        <f t="shared" si="7"/>
        <v>173</v>
      </c>
      <c r="B181" s="48" t="s">
        <v>548</v>
      </c>
      <c r="C181" s="59" t="s">
        <v>567</v>
      </c>
      <c r="D181" s="46" t="s">
        <v>568</v>
      </c>
      <c r="E181" s="49" t="s">
        <v>28</v>
      </c>
      <c r="F181" s="48" t="s">
        <v>85</v>
      </c>
      <c r="G181" s="48" t="s">
        <v>86</v>
      </c>
      <c r="H181" s="48">
        <v>68</v>
      </c>
      <c r="I181" s="50">
        <v>1522.104</v>
      </c>
      <c r="J181" s="50">
        <v>1522.104</v>
      </c>
      <c r="K181" s="51">
        <v>3.35</v>
      </c>
      <c r="L181" s="51">
        <f t="shared" si="9"/>
        <v>5099.0484000000006</v>
      </c>
      <c r="M181" s="92" t="s">
        <v>87</v>
      </c>
      <c r="N181" s="70"/>
    </row>
    <row r="182" spans="1:14" s="5" customFormat="1" x14ac:dyDescent="0.25">
      <c r="A182" s="53">
        <f t="shared" si="7"/>
        <v>174</v>
      </c>
      <c r="B182" s="48" t="s">
        <v>569</v>
      </c>
      <c r="C182" s="49" t="s">
        <v>570</v>
      </c>
      <c r="D182" s="46" t="s">
        <v>571</v>
      </c>
      <c r="E182" s="49" t="s">
        <v>28</v>
      </c>
      <c r="F182" s="48" t="s">
        <v>510</v>
      </c>
      <c r="G182" s="48" t="s">
        <v>179</v>
      </c>
      <c r="H182" s="48">
        <v>107</v>
      </c>
      <c r="I182" s="50">
        <v>260</v>
      </c>
      <c r="J182" s="50">
        <v>260</v>
      </c>
      <c r="K182" s="51">
        <v>2.85</v>
      </c>
      <c r="L182" s="51">
        <f t="shared" si="9"/>
        <v>741</v>
      </c>
      <c r="M182" s="92" t="s">
        <v>511</v>
      </c>
      <c r="N182" s="70" t="s">
        <v>329</v>
      </c>
    </row>
    <row r="183" spans="1:14" s="5" customFormat="1" x14ac:dyDescent="0.25">
      <c r="A183" s="53">
        <f t="shared" si="7"/>
        <v>175</v>
      </c>
      <c r="B183" s="48" t="s">
        <v>569</v>
      </c>
      <c r="C183" s="59" t="s">
        <v>572</v>
      </c>
      <c r="D183" s="46" t="s">
        <v>573</v>
      </c>
      <c r="E183" s="49" t="s">
        <v>28</v>
      </c>
      <c r="F183" s="48" t="s">
        <v>574</v>
      </c>
      <c r="G183" s="48" t="s">
        <v>184</v>
      </c>
      <c r="H183" s="48">
        <v>115</v>
      </c>
      <c r="I183" s="50">
        <v>2849.23</v>
      </c>
      <c r="J183" s="50">
        <v>2849.23</v>
      </c>
      <c r="K183" s="51">
        <v>2.85</v>
      </c>
      <c r="L183" s="51">
        <f t="shared" si="9"/>
        <v>8120.3055000000004</v>
      </c>
      <c r="M183" s="92" t="s">
        <v>575</v>
      </c>
      <c r="N183" s="70"/>
    </row>
    <row r="184" spans="1:14" s="5" customFormat="1" x14ac:dyDescent="0.25">
      <c r="A184" s="53">
        <f t="shared" si="7"/>
        <v>176</v>
      </c>
      <c r="B184" s="48" t="s">
        <v>569</v>
      </c>
      <c r="C184" s="59" t="s">
        <v>576</v>
      </c>
      <c r="D184" s="46" t="s">
        <v>577</v>
      </c>
      <c r="E184" s="49" t="s">
        <v>28</v>
      </c>
      <c r="F184" s="48" t="s">
        <v>183</v>
      </c>
      <c r="G184" s="48" t="s">
        <v>184</v>
      </c>
      <c r="H184" s="48">
        <v>8</v>
      </c>
      <c r="I184" s="50">
        <v>231.64</v>
      </c>
      <c r="J184" s="50">
        <v>231.64</v>
      </c>
      <c r="K184" s="51">
        <v>2.85</v>
      </c>
      <c r="L184" s="51">
        <f t="shared" si="9"/>
        <v>660.17399999999998</v>
      </c>
      <c r="M184" s="92" t="s">
        <v>198</v>
      </c>
      <c r="N184" s="70"/>
    </row>
    <row r="185" spans="1:14" s="5" customFormat="1" x14ac:dyDescent="0.25">
      <c r="A185" s="53">
        <f t="shared" si="7"/>
        <v>177</v>
      </c>
      <c r="B185" s="48" t="s">
        <v>569</v>
      </c>
      <c r="C185" s="59" t="s">
        <v>578</v>
      </c>
      <c r="D185" s="46" t="s">
        <v>579</v>
      </c>
      <c r="E185" s="49" t="s">
        <v>28</v>
      </c>
      <c r="F185" s="48" t="s">
        <v>202</v>
      </c>
      <c r="G185" s="48" t="s">
        <v>184</v>
      </c>
      <c r="H185" s="48">
        <v>9</v>
      </c>
      <c r="I185" s="50">
        <v>62.99</v>
      </c>
      <c r="J185" s="50">
        <v>100</v>
      </c>
      <c r="K185" s="51">
        <v>2.85</v>
      </c>
      <c r="L185" s="51">
        <f t="shared" si="9"/>
        <v>285</v>
      </c>
      <c r="M185" s="92" t="s">
        <v>203</v>
      </c>
      <c r="N185" s="70"/>
    </row>
    <row r="186" spans="1:14" s="5" customFormat="1" x14ac:dyDescent="0.25">
      <c r="A186" s="53">
        <f t="shared" si="7"/>
        <v>178</v>
      </c>
      <c r="B186" s="48" t="s">
        <v>569</v>
      </c>
      <c r="C186" s="59" t="s">
        <v>580</v>
      </c>
      <c r="D186" s="46" t="s">
        <v>581</v>
      </c>
      <c r="E186" s="49" t="s">
        <v>28</v>
      </c>
      <c r="F186" s="48" t="s">
        <v>271</v>
      </c>
      <c r="G186" s="48" t="s">
        <v>103</v>
      </c>
      <c r="H186" s="48">
        <v>20</v>
      </c>
      <c r="I186" s="50">
        <v>351.59399999999999</v>
      </c>
      <c r="J186" s="50">
        <v>351.59399999999999</v>
      </c>
      <c r="K186" s="51">
        <v>2.85</v>
      </c>
      <c r="L186" s="51">
        <f t="shared" si="9"/>
        <v>1002.0429</v>
      </c>
      <c r="M186" s="92" t="s">
        <v>272</v>
      </c>
      <c r="N186" s="70"/>
    </row>
    <row r="187" spans="1:14" s="5" customFormat="1" x14ac:dyDescent="0.25">
      <c r="A187" s="53">
        <f t="shared" si="7"/>
        <v>179</v>
      </c>
      <c r="B187" s="48" t="s">
        <v>569</v>
      </c>
      <c r="C187" s="59" t="s">
        <v>582</v>
      </c>
      <c r="D187" s="46" t="s">
        <v>583</v>
      </c>
      <c r="E187" s="49" t="s">
        <v>28</v>
      </c>
      <c r="F187" s="48" t="s">
        <v>148</v>
      </c>
      <c r="G187" s="48" t="s">
        <v>149</v>
      </c>
      <c r="H187" s="48">
        <v>15</v>
      </c>
      <c r="I187" s="50">
        <v>247.32</v>
      </c>
      <c r="J187" s="50">
        <v>247.32</v>
      </c>
      <c r="K187" s="51">
        <v>3.35</v>
      </c>
      <c r="L187" s="51">
        <f t="shared" si="9"/>
        <v>828.52200000000005</v>
      </c>
      <c r="M187" s="92" t="s">
        <v>290</v>
      </c>
      <c r="N187" s="70"/>
    </row>
    <row r="188" spans="1:14" s="5" customFormat="1" x14ac:dyDescent="0.25">
      <c r="A188" s="53">
        <f t="shared" si="7"/>
        <v>180</v>
      </c>
      <c r="B188" s="48" t="s">
        <v>569</v>
      </c>
      <c r="C188" s="59" t="s">
        <v>584</v>
      </c>
      <c r="D188" s="46" t="s">
        <v>585</v>
      </c>
      <c r="E188" s="49" t="s">
        <v>28</v>
      </c>
      <c r="F188" s="48" t="s">
        <v>49</v>
      </c>
      <c r="G188" s="48" t="s">
        <v>49</v>
      </c>
      <c r="H188" s="48">
        <v>100</v>
      </c>
      <c r="I188" s="50">
        <v>3065</v>
      </c>
      <c r="J188" s="50">
        <v>3065</v>
      </c>
      <c r="K188" s="51">
        <v>2.85</v>
      </c>
      <c r="L188" s="51">
        <f t="shared" si="9"/>
        <v>8735.25</v>
      </c>
      <c r="M188" s="93" t="s">
        <v>586</v>
      </c>
      <c r="N188" s="70"/>
    </row>
    <row r="189" spans="1:14" s="5" customFormat="1" x14ac:dyDescent="0.25">
      <c r="A189" s="53">
        <f t="shared" si="7"/>
        <v>181</v>
      </c>
      <c r="B189" s="48" t="s">
        <v>569</v>
      </c>
      <c r="C189" s="59" t="s">
        <v>587</v>
      </c>
      <c r="D189" s="46" t="s">
        <v>588</v>
      </c>
      <c r="E189" s="49" t="s">
        <v>28</v>
      </c>
      <c r="F189" s="48" t="s">
        <v>162</v>
      </c>
      <c r="G189" s="48" t="s">
        <v>40</v>
      </c>
      <c r="H189" s="48">
        <v>114</v>
      </c>
      <c r="I189" s="50">
        <v>2303</v>
      </c>
      <c r="J189" s="50">
        <v>2303</v>
      </c>
      <c r="K189" s="51">
        <v>2.85</v>
      </c>
      <c r="L189" s="51">
        <f t="shared" si="9"/>
        <v>6563.55</v>
      </c>
      <c r="M189" s="93" t="s">
        <v>163</v>
      </c>
      <c r="N189" s="70"/>
    </row>
    <row r="190" spans="1:14" s="5" customFormat="1" x14ac:dyDescent="0.25">
      <c r="A190" s="53">
        <f t="shared" si="7"/>
        <v>182</v>
      </c>
      <c r="B190" s="48" t="s">
        <v>569</v>
      </c>
      <c r="C190" s="59" t="s">
        <v>589</v>
      </c>
      <c r="D190" s="46" t="s">
        <v>590</v>
      </c>
      <c r="E190" s="49" t="s">
        <v>28</v>
      </c>
      <c r="F190" s="48" t="s">
        <v>119</v>
      </c>
      <c r="G190" s="48" t="s">
        <v>67</v>
      </c>
      <c r="H190" s="48">
        <v>125</v>
      </c>
      <c r="I190" s="50">
        <v>2968.65</v>
      </c>
      <c r="J190" s="50">
        <v>2968.65</v>
      </c>
      <c r="K190" s="51">
        <v>2.85</v>
      </c>
      <c r="L190" s="51">
        <f t="shared" si="9"/>
        <v>8460.6525000000001</v>
      </c>
      <c r="M190" s="93" t="s">
        <v>120</v>
      </c>
      <c r="N190" s="70"/>
    </row>
    <row r="191" spans="1:14" s="5" customFormat="1" x14ac:dyDescent="0.25">
      <c r="A191" s="53">
        <f t="shared" si="7"/>
        <v>183</v>
      </c>
      <c r="B191" s="48" t="s">
        <v>591</v>
      </c>
      <c r="C191" s="59" t="s">
        <v>592</v>
      </c>
      <c r="D191" s="46" t="s">
        <v>593</v>
      </c>
      <c r="E191" s="49" t="s">
        <v>28</v>
      </c>
      <c r="F191" s="48" t="s">
        <v>103</v>
      </c>
      <c r="G191" s="48" t="s">
        <v>103</v>
      </c>
      <c r="H191" s="48">
        <v>28</v>
      </c>
      <c r="I191" s="50">
        <v>537.68499999999995</v>
      </c>
      <c r="J191" s="50">
        <v>537.68499999999995</v>
      </c>
      <c r="K191" s="51">
        <v>2.85</v>
      </c>
      <c r="L191" s="51">
        <f t="shared" si="9"/>
        <v>1532.4022499999999</v>
      </c>
      <c r="M191" s="93" t="s">
        <v>351</v>
      </c>
      <c r="N191" s="70"/>
    </row>
    <row r="192" spans="1:14" s="5" customFormat="1" x14ac:dyDescent="0.25">
      <c r="A192" s="53">
        <f t="shared" si="7"/>
        <v>184</v>
      </c>
      <c r="B192" s="48" t="s">
        <v>591</v>
      </c>
      <c r="C192" s="59" t="s">
        <v>594</v>
      </c>
      <c r="D192" s="46" t="s">
        <v>595</v>
      </c>
      <c r="E192" s="49" t="s">
        <v>28</v>
      </c>
      <c r="F192" s="48" t="s">
        <v>49</v>
      </c>
      <c r="G192" s="48" t="s">
        <v>49</v>
      </c>
      <c r="H192" s="48">
        <v>33</v>
      </c>
      <c r="I192" s="50">
        <v>996.45</v>
      </c>
      <c r="J192" s="50">
        <v>996.45</v>
      </c>
      <c r="K192" s="51">
        <v>2.85</v>
      </c>
      <c r="L192" s="51">
        <f t="shared" si="9"/>
        <v>2839.8825000000002</v>
      </c>
      <c r="M192" s="92" t="s">
        <v>439</v>
      </c>
      <c r="N192" s="70"/>
    </row>
    <row r="193" spans="1:14" s="5" customFormat="1" x14ac:dyDescent="0.25">
      <c r="A193" s="53">
        <f t="shared" si="7"/>
        <v>185</v>
      </c>
      <c r="B193" s="48" t="s">
        <v>591</v>
      </c>
      <c r="C193" s="59" t="s">
        <v>596</v>
      </c>
      <c r="D193" s="46" t="s">
        <v>597</v>
      </c>
      <c r="E193" s="49" t="s">
        <v>28</v>
      </c>
      <c r="F193" s="48" t="s">
        <v>48</v>
      </c>
      <c r="G193" s="48" t="s">
        <v>49</v>
      </c>
      <c r="H193" s="48">
        <v>4</v>
      </c>
      <c r="I193" s="50">
        <v>48.787999999999997</v>
      </c>
      <c r="J193" s="50">
        <v>100</v>
      </c>
      <c r="K193" s="51">
        <v>2.85</v>
      </c>
      <c r="L193" s="51">
        <f t="shared" si="9"/>
        <v>285</v>
      </c>
      <c r="M193" s="92" t="s">
        <v>50</v>
      </c>
      <c r="N193" s="70"/>
    </row>
    <row r="194" spans="1:14" s="5" customFormat="1" x14ac:dyDescent="0.25">
      <c r="A194" s="53">
        <f t="shared" si="7"/>
        <v>186</v>
      </c>
      <c r="B194" s="48" t="s">
        <v>591</v>
      </c>
      <c r="C194" s="59" t="s">
        <v>598</v>
      </c>
      <c r="D194" s="46" t="s">
        <v>599</v>
      </c>
      <c r="E194" s="49" t="s">
        <v>28</v>
      </c>
      <c r="F194" s="48" t="s">
        <v>600</v>
      </c>
      <c r="G194" s="48" t="s">
        <v>81</v>
      </c>
      <c r="H194" s="48">
        <v>22</v>
      </c>
      <c r="I194" s="50">
        <v>122.39</v>
      </c>
      <c r="J194" s="50">
        <v>122.39</v>
      </c>
      <c r="K194" s="51">
        <v>3.35</v>
      </c>
      <c r="L194" s="51">
        <f t="shared" si="9"/>
        <v>410.00650000000002</v>
      </c>
      <c r="M194" s="92" t="s">
        <v>601</v>
      </c>
      <c r="N194" s="70"/>
    </row>
    <row r="195" spans="1:14" s="5" customFormat="1" ht="30" x14ac:dyDescent="0.25">
      <c r="A195" s="53">
        <f t="shared" si="7"/>
        <v>187</v>
      </c>
      <c r="B195" s="48" t="s">
        <v>591</v>
      </c>
      <c r="C195" s="59" t="s">
        <v>602</v>
      </c>
      <c r="D195" s="47" t="s">
        <v>603</v>
      </c>
      <c r="E195" s="49" t="s">
        <v>28</v>
      </c>
      <c r="F195" s="48" t="s">
        <v>49</v>
      </c>
      <c r="G195" s="48" t="s">
        <v>49</v>
      </c>
      <c r="H195" s="48">
        <v>159</v>
      </c>
      <c r="I195" s="50">
        <v>3721.85</v>
      </c>
      <c r="J195" s="50">
        <v>3721.85</v>
      </c>
      <c r="K195" s="51">
        <v>2.85</v>
      </c>
      <c r="L195" s="51">
        <f t="shared" si="9"/>
        <v>10607.272500000001</v>
      </c>
      <c r="M195" s="92" t="s">
        <v>155</v>
      </c>
      <c r="N195" s="70"/>
    </row>
    <row r="196" spans="1:14" s="5" customFormat="1" x14ac:dyDescent="0.25">
      <c r="A196" s="53">
        <f t="shared" si="7"/>
        <v>188</v>
      </c>
      <c r="B196" s="48" t="s">
        <v>591</v>
      </c>
      <c r="C196" s="59" t="s">
        <v>604</v>
      </c>
      <c r="D196" s="46" t="s">
        <v>605</v>
      </c>
      <c r="E196" s="49" t="s">
        <v>28</v>
      </c>
      <c r="F196" s="48" t="s">
        <v>267</v>
      </c>
      <c r="G196" s="48" t="s">
        <v>103</v>
      </c>
      <c r="H196" s="48">
        <v>82</v>
      </c>
      <c r="I196" s="50">
        <v>1620.5529999999999</v>
      </c>
      <c r="J196" s="50">
        <v>1620.5529999999999</v>
      </c>
      <c r="K196" s="51">
        <v>2.85</v>
      </c>
      <c r="L196" s="51">
        <f t="shared" si="9"/>
        <v>4618.5760499999997</v>
      </c>
      <c r="M196" s="92" t="s">
        <v>268</v>
      </c>
      <c r="N196" s="70"/>
    </row>
    <row r="197" spans="1:14" s="5" customFormat="1" x14ac:dyDescent="0.25">
      <c r="A197" s="53">
        <f t="shared" si="7"/>
        <v>189</v>
      </c>
      <c r="B197" s="48" t="s">
        <v>591</v>
      </c>
      <c r="C197" s="59" t="s">
        <v>606</v>
      </c>
      <c r="D197" s="46" t="s">
        <v>607</v>
      </c>
      <c r="E197" s="49" t="s">
        <v>28</v>
      </c>
      <c r="F197" s="48" t="s">
        <v>271</v>
      </c>
      <c r="G197" s="48" t="s">
        <v>103</v>
      </c>
      <c r="H197" s="48">
        <v>29</v>
      </c>
      <c r="I197" s="50">
        <v>505.435</v>
      </c>
      <c r="J197" s="50">
        <v>505.435</v>
      </c>
      <c r="K197" s="51">
        <v>2.85</v>
      </c>
      <c r="L197" s="51">
        <f t="shared" si="9"/>
        <v>1440.48975</v>
      </c>
      <c r="M197" s="92" t="s">
        <v>272</v>
      </c>
      <c r="N197" s="70"/>
    </row>
    <row r="198" spans="1:14" s="5" customFormat="1" x14ac:dyDescent="0.25">
      <c r="A198" s="53">
        <f t="shared" si="7"/>
        <v>190</v>
      </c>
      <c r="B198" s="48" t="s">
        <v>591</v>
      </c>
      <c r="C198" s="59" t="s">
        <v>608</v>
      </c>
      <c r="D198" s="46" t="s">
        <v>609</v>
      </c>
      <c r="E198" s="49" t="s">
        <v>28</v>
      </c>
      <c r="F198" s="48" t="s">
        <v>103</v>
      </c>
      <c r="G198" s="48" t="s">
        <v>103</v>
      </c>
      <c r="H198" s="48">
        <v>44</v>
      </c>
      <c r="I198" s="50">
        <v>779.10699999999997</v>
      </c>
      <c r="J198" s="50">
        <v>779.10699999999997</v>
      </c>
      <c r="K198" s="51">
        <v>2.85</v>
      </c>
      <c r="L198" s="51">
        <f t="shared" si="9"/>
        <v>2220.4549499999998</v>
      </c>
      <c r="M198" s="92" t="s">
        <v>610</v>
      </c>
      <c r="N198" s="70"/>
    </row>
    <row r="199" spans="1:14" s="5" customFormat="1" x14ac:dyDescent="0.25">
      <c r="A199" s="53">
        <f t="shared" si="7"/>
        <v>191</v>
      </c>
      <c r="B199" s="48" t="s">
        <v>611</v>
      </c>
      <c r="C199" s="59" t="s">
        <v>612</v>
      </c>
      <c r="D199" s="46" t="s">
        <v>613</v>
      </c>
      <c r="E199" s="49" t="s">
        <v>28</v>
      </c>
      <c r="F199" s="48" t="s">
        <v>49</v>
      </c>
      <c r="G199" s="48" t="s">
        <v>49</v>
      </c>
      <c r="H199" s="48">
        <v>103</v>
      </c>
      <c r="I199" s="50">
        <v>2045.9459999999999</v>
      </c>
      <c r="J199" s="50">
        <v>2045.9459999999999</v>
      </c>
      <c r="K199" s="51">
        <v>2.85</v>
      </c>
      <c r="L199" s="51">
        <f t="shared" si="9"/>
        <v>5830.9461000000001</v>
      </c>
      <c r="M199" s="92" t="s">
        <v>614</v>
      </c>
      <c r="N199" s="70"/>
    </row>
    <row r="200" spans="1:14" s="5" customFormat="1" x14ac:dyDescent="0.25">
      <c r="A200" s="53">
        <f t="shared" si="7"/>
        <v>192</v>
      </c>
      <c r="B200" s="48" t="s">
        <v>611</v>
      </c>
      <c r="C200" s="59" t="s">
        <v>615</v>
      </c>
      <c r="D200" s="46" t="s">
        <v>616</v>
      </c>
      <c r="E200" s="49" t="s">
        <v>28</v>
      </c>
      <c r="F200" s="49" t="s">
        <v>40</v>
      </c>
      <c r="G200" s="48" t="s">
        <v>40</v>
      </c>
      <c r="H200" s="48">
        <v>15</v>
      </c>
      <c r="I200" s="50">
        <v>247.32</v>
      </c>
      <c r="J200" s="50">
        <v>247.32</v>
      </c>
      <c r="K200" s="51">
        <v>1</v>
      </c>
      <c r="L200" s="51">
        <f t="shared" si="9"/>
        <v>247.32</v>
      </c>
      <c r="M200" s="92" t="s">
        <v>617</v>
      </c>
      <c r="N200" s="70"/>
    </row>
    <row r="201" spans="1:14" s="5" customFormat="1" x14ac:dyDescent="0.25">
      <c r="A201" s="53">
        <f t="shared" si="7"/>
        <v>193</v>
      </c>
      <c r="B201" s="48" t="s">
        <v>611</v>
      </c>
      <c r="C201" s="59" t="s">
        <v>618</v>
      </c>
      <c r="D201" s="46" t="s">
        <v>619</v>
      </c>
      <c r="E201" s="49" t="s">
        <v>28</v>
      </c>
      <c r="F201" s="48" t="s">
        <v>128</v>
      </c>
      <c r="G201" s="48" t="s">
        <v>40</v>
      </c>
      <c r="H201" s="48">
        <v>6</v>
      </c>
      <c r="I201" s="50">
        <v>368.89</v>
      </c>
      <c r="J201" s="50">
        <v>368.89</v>
      </c>
      <c r="K201" s="51">
        <v>1</v>
      </c>
      <c r="L201" s="51">
        <f t="shared" si="9"/>
        <v>368.89</v>
      </c>
      <c r="M201" s="92" t="s">
        <v>129</v>
      </c>
      <c r="N201" s="70"/>
    </row>
    <row r="202" spans="1:14" s="5" customFormat="1" x14ac:dyDescent="0.25">
      <c r="A202" s="53">
        <f t="shared" si="7"/>
        <v>194</v>
      </c>
      <c r="B202" s="48" t="s">
        <v>611</v>
      </c>
      <c r="C202" s="59" t="s">
        <v>620</v>
      </c>
      <c r="D202" s="46" t="s">
        <v>621</v>
      </c>
      <c r="E202" s="49" t="s">
        <v>28</v>
      </c>
      <c r="F202" s="48" t="s">
        <v>453</v>
      </c>
      <c r="G202" s="48" t="s">
        <v>72</v>
      </c>
      <c r="H202" s="48">
        <v>20</v>
      </c>
      <c r="I202" s="50">
        <v>329.76</v>
      </c>
      <c r="J202" s="50">
        <v>329.76</v>
      </c>
      <c r="K202" s="51">
        <v>3.35</v>
      </c>
      <c r="L202" s="51">
        <f t="shared" si="9"/>
        <v>1104.6959999999999</v>
      </c>
      <c r="M202" s="92" t="s">
        <v>454</v>
      </c>
      <c r="N202" s="70"/>
    </row>
    <row r="203" spans="1:14" s="5" customFormat="1" x14ac:dyDescent="0.25">
      <c r="A203" s="53">
        <f t="shared" ref="A203:A234" si="10">A202+1</f>
        <v>195</v>
      </c>
      <c r="B203" s="48" t="s">
        <v>611</v>
      </c>
      <c r="C203" s="59" t="s">
        <v>622</v>
      </c>
      <c r="D203" s="46" t="s">
        <v>623</v>
      </c>
      <c r="E203" s="49" t="s">
        <v>28</v>
      </c>
      <c r="F203" s="48" t="s">
        <v>317</v>
      </c>
      <c r="G203" s="48" t="s">
        <v>141</v>
      </c>
      <c r="H203" s="48">
        <v>30</v>
      </c>
      <c r="I203" s="50">
        <v>901.5</v>
      </c>
      <c r="J203" s="50">
        <v>901.5</v>
      </c>
      <c r="K203" s="51">
        <v>2.85</v>
      </c>
      <c r="L203" s="51">
        <f t="shared" si="9"/>
        <v>2569.2750000000001</v>
      </c>
      <c r="M203" s="92" t="s">
        <v>624</v>
      </c>
      <c r="N203" s="70"/>
    </row>
    <row r="204" spans="1:14" s="5" customFormat="1" x14ac:dyDescent="0.25">
      <c r="A204" s="53">
        <f t="shared" si="10"/>
        <v>196</v>
      </c>
      <c r="B204" s="48" t="s">
        <v>611</v>
      </c>
      <c r="C204" s="59" t="s">
        <v>625</v>
      </c>
      <c r="D204" s="46" t="s">
        <v>626</v>
      </c>
      <c r="E204" s="49" t="s">
        <v>28</v>
      </c>
      <c r="F204" s="48" t="s">
        <v>218</v>
      </c>
      <c r="G204" s="48" t="s">
        <v>35</v>
      </c>
      <c r="H204" s="48">
        <v>25</v>
      </c>
      <c r="I204" s="50">
        <v>716.25</v>
      </c>
      <c r="J204" s="50">
        <v>716.25</v>
      </c>
      <c r="K204" s="51">
        <v>2.85</v>
      </c>
      <c r="L204" s="51">
        <f t="shared" si="9"/>
        <v>2041.3125</v>
      </c>
      <c r="M204" s="92" t="s">
        <v>457</v>
      </c>
      <c r="N204" s="70"/>
    </row>
    <row r="205" spans="1:14" s="5" customFormat="1" x14ac:dyDescent="0.25">
      <c r="A205" s="53">
        <f t="shared" si="10"/>
        <v>197</v>
      </c>
      <c r="B205" s="48" t="s">
        <v>611</v>
      </c>
      <c r="C205" s="59" t="s">
        <v>627</v>
      </c>
      <c r="D205" s="46" t="s">
        <v>628</v>
      </c>
      <c r="E205" s="49" t="s">
        <v>28</v>
      </c>
      <c r="F205" s="48" t="s">
        <v>629</v>
      </c>
      <c r="G205" s="48" t="s">
        <v>49</v>
      </c>
      <c r="H205" s="48">
        <v>110</v>
      </c>
      <c r="I205" s="50">
        <v>2841.5</v>
      </c>
      <c r="J205" s="50">
        <v>2841.5</v>
      </c>
      <c r="K205" s="51">
        <v>2.85</v>
      </c>
      <c r="L205" s="51">
        <f t="shared" si="9"/>
        <v>8098.2750000000005</v>
      </c>
      <c r="M205" s="93" t="s">
        <v>630</v>
      </c>
      <c r="N205" s="70"/>
    </row>
    <row r="206" spans="1:14" s="5" customFormat="1" x14ac:dyDescent="0.25">
      <c r="A206" s="53">
        <f t="shared" si="10"/>
        <v>198</v>
      </c>
      <c r="B206" s="48" t="s">
        <v>631</v>
      </c>
      <c r="C206" s="59" t="s">
        <v>632</v>
      </c>
      <c r="D206" s="46" t="s">
        <v>633</v>
      </c>
      <c r="E206" s="49" t="s">
        <v>28</v>
      </c>
      <c r="F206" s="48" t="s">
        <v>48</v>
      </c>
      <c r="G206" s="48" t="s">
        <v>49</v>
      </c>
      <c r="H206" s="48">
        <v>52</v>
      </c>
      <c r="I206" s="50">
        <v>912.59</v>
      </c>
      <c r="J206" s="50">
        <v>912.59</v>
      </c>
      <c r="K206" s="51">
        <v>2.85</v>
      </c>
      <c r="L206" s="51">
        <f t="shared" si="9"/>
        <v>2600.8815</v>
      </c>
      <c r="M206" s="93" t="s">
        <v>531</v>
      </c>
      <c r="N206" s="70"/>
    </row>
    <row r="207" spans="1:14" s="5" customFormat="1" x14ac:dyDescent="0.25">
      <c r="A207" s="53">
        <f t="shared" si="10"/>
        <v>199</v>
      </c>
      <c r="B207" s="48" t="s">
        <v>631</v>
      </c>
      <c r="C207" s="59" t="s">
        <v>634</v>
      </c>
      <c r="D207" s="36">
        <v>4222612237</v>
      </c>
      <c r="E207" s="49" t="s">
        <v>28</v>
      </c>
      <c r="F207" s="48" t="s">
        <v>86</v>
      </c>
      <c r="G207" s="48" t="s">
        <v>86</v>
      </c>
      <c r="H207" s="48">
        <v>5</v>
      </c>
      <c r="I207" s="50">
        <v>127.25</v>
      </c>
      <c r="J207" s="50">
        <v>127.25</v>
      </c>
      <c r="K207" s="51">
        <v>3.35</v>
      </c>
      <c r="L207" s="51">
        <f t="shared" si="9"/>
        <v>426.28750000000002</v>
      </c>
      <c r="M207" s="93" t="s">
        <v>222</v>
      </c>
      <c r="N207" s="70"/>
    </row>
    <row r="208" spans="1:14" s="5" customFormat="1" x14ac:dyDescent="0.25">
      <c r="A208" s="53">
        <f t="shared" si="10"/>
        <v>200</v>
      </c>
      <c r="B208" s="48" t="s">
        <v>631</v>
      </c>
      <c r="C208" s="59" t="s">
        <v>635</v>
      </c>
      <c r="D208" s="46" t="s">
        <v>636</v>
      </c>
      <c r="E208" s="49" t="s">
        <v>28</v>
      </c>
      <c r="F208" s="48" t="s">
        <v>637</v>
      </c>
      <c r="G208" s="48" t="s">
        <v>81</v>
      </c>
      <c r="H208" s="48">
        <v>20</v>
      </c>
      <c r="I208" s="50">
        <v>651.20000000000005</v>
      </c>
      <c r="J208" s="50">
        <v>651.20000000000005</v>
      </c>
      <c r="K208" s="51">
        <v>3.35</v>
      </c>
      <c r="L208" s="51">
        <f t="shared" si="9"/>
        <v>2181.5200000000004</v>
      </c>
      <c r="M208" s="92" t="s">
        <v>638</v>
      </c>
      <c r="N208" s="70"/>
    </row>
    <row r="209" spans="1:14" s="5" customFormat="1" x14ac:dyDescent="0.25">
      <c r="A209" s="53">
        <f t="shared" si="10"/>
        <v>201</v>
      </c>
      <c r="B209" s="48" t="s">
        <v>631</v>
      </c>
      <c r="C209" s="59" t="s">
        <v>639</v>
      </c>
      <c r="D209" s="46" t="s">
        <v>640</v>
      </c>
      <c r="E209" s="49" t="s">
        <v>28</v>
      </c>
      <c r="F209" s="48" t="s">
        <v>641</v>
      </c>
      <c r="G209" s="48" t="s">
        <v>40</v>
      </c>
      <c r="H209" s="48">
        <v>45</v>
      </c>
      <c r="I209" s="50">
        <v>942.04</v>
      </c>
      <c r="J209" s="50">
        <v>942.04</v>
      </c>
      <c r="K209" s="51">
        <v>2.85</v>
      </c>
      <c r="L209" s="51">
        <f t="shared" si="9"/>
        <v>2684.8139999999999</v>
      </c>
      <c r="M209" s="92" t="s">
        <v>642</v>
      </c>
      <c r="N209" s="70"/>
    </row>
    <row r="210" spans="1:14" s="5" customFormat="1" x14ac:dyDescent="0.25">
      <c r="A210" s="53">
        <f t="shared" si="10"/>
        <v>202</v>
      </c>
      <c r="B210" s="48" t="s">
        <v>631</v>
      </c>
      <c r="C210" s="59" t="s">
        <v>643</v>
      </c>
      <c r="D210" s="46" t="s">
        <v>644</v>
      </c>
      <c r="E210" s="49" t="s">
        <v>28</v>
      </c>
      <c r="F210" s="48" t="s">
        <v>86</v>
      </c>
      <c r="G210" s="48" t="s">
        <v>86</v>
      </c>
      <c r="H210" s="48">
        <v>18</v>
      </c>
      <c r="I210" s="50">
        <v>353.988</v>
      </c>
      <c r="J210" s="50">
        <v>353.988</v>
      </c>
      <c r="K210" s="51">
        <v>3.35</v>
      </c>
      <c r="L210" s="51">
        <f t="shared" si="9"/>
        <v>1185.8598</v>
      </c>
      <c r="M210" s="92" t="s">
        <v>645</v>
      </c>
      <c r="N210" s="70"/>
    </row>
    <row r="211" spans="1:14" s="5" customFormat="1" x14ac:dyDescent="0.25">
      <c r="A211" s="53">
        <f t="shared" si="10"/>
        <v>203</v>
      </c>
      <c r="B211" s="48" t="s">
        <v>631</v>
      </c>
      <c r="C211" s="59" t="s">
        <v>646</v>
      </c>
      <c r="D211" s="46" t="s">
        <v>647</v>
      </c>
      <c r="E211" s="49" t="s">
        <v>28</v>
      </c>
      <c r="F211" s="48" t="s">
        <v>103</v>
      </c>
      <c r="G211" s="48" t="s">
        <v>103</v>
      </c>
      <c r="H211" s="48">
        <v>30</v>
      </c>
      <c r="I211" s="50">
        <v>919.5</v>
      </c>
      <c r="J211" s="50">
        <v>919.5</v>
      </c>
      <c r="K211" s="51">
        <v>2.85</v>
      </c>
      <c r="L211" s="51">
        <f t="shared" si="9"/>
        <v>2620.5750000000003</v>
      </c>
      <c r="M211" s="93" t="s">
        <v>351</v>
      </c>
      <c r="N211" s="70"/>
    </row>
    <row r="212" spans="1:14" s="5" customFormat="1" x14ac:dyDescent="0.25">
      <c r="A212" s="53">
        <f t="shared" si="10"/>
        <v>204</v>
      </c>
      <c r="B212" s="48" t="s">
        <v>631</v>
      </c>
      <c r="C212" s="59" t="s">
        <v>648</v>
      </c>
      <c r="D212" s="36">
        <v>4222610853</v>
      </c>
      <c r="E212" s="49" t="s">
        <v>28</v>
      </c>
      <c r="F212" s="48" t="s">
        <v>649</v>
      </c>
      <c r="G212" s="48" t="s">
        <v>141</v>
      </c>
      <c r="H212" s="48">
        <v>35</v>
      </c>
      <c r="I212" s="50">
        <v>1050</v>
      </c>
      <c r="J212" s="50">
        <v>1050</v>
      </c>
      <c r="K212" s="51">
        <v>2.85</v>
      </c>
      <c r="L212" s="51">
        <f t="shared" ref="L212:L234" si="11">J212*K212</f>
        <v>2992.5</v>
      </c>
      <c r="M212" s="92" t="s">
        <v>650</v>
      </c>
      <c r="N212" s="70"/>
    </row>
    <row r="213" spans="1:14" s="5" customFormat="1" ht="45" x14ac:dyDescent="0.25">
      <c r="A213" s="53">
        <f t="shared" si="10"/>
        <v>205</v>
      </c>
      <c r="B213" s="48" t="s">
        <v>631</v>
      </c>
      <c r="C213" s="59" t="s">
        <v>651</v>
      </c>
      <c r="D213" s="46" t="s">
        <v>652</v>
      </c>
      <c r="E213" s="49" t="s">
        <v>28</v>
      </c>
      <c r="F213" s="48" t="s">
        <v>238</v>
      </c>
      <c r="G213" s="48" t="s">
        <v>67</v>
      </c>
      <c r="H213" s="48">
        <v>371</v>
      </c>
      <c r="I213" s="50">
        <v>7611</v>
      </c>
      <c r="J213" s="50">
        <v>7611</v>
      </c>
      <c r="K213" s="51">
        <v>2.85</v>
      </c>
      <c r="L213" s="51">
        <f t="shared" si="11"/>
        <v>21691.350000000002</v>
      </c>
      <c r="M213" s="93" t="s">
        <v>120</v>
      </c>
      <c r="N213" s="70"/>
    </row>
    <row r="214" spans="1:14" s="5" customFormat="1" x14ac:dyDescent="0.25">
      <c r="A214" s="53">
        <f t="shared" si="10"/>
        <v>206</v>
      </c>
      <c r="B214" s="48" t="s">
        <v>653</v>
      </c>
      <c r="C214" s="59" t="s">
        <v>654</v>
      </c>
      <c r="D214" s="46" t="s">
        <v>655</v>
      </c>
      <c r="E214" s="49" t="s">
        <v>28</v>
      </c>
      <c r="F214" s="48" t="s">
        <v>629</v>
      </c>
      <c r="G214" s="48" t="s">
        <v>49</v>
      </c>
      <c r="H214" s="48">
        <v>70</v>
      </c>
      <c r="I214" s="50">
        <v>1616.3</v>
      </c>
      <c r="J214" s="50">
        <v>1616.3</v>
      </c>
      <c r="K214" s="51">
        <v>2.85</v>
      </c>
      <c r="L214" s="51">
        <f t="shared" si="11"/>
        <v>4606.4549999999999</v>
      </c>
      <c r="M214" s="93" t="s">
        <v>630</v>
      </c>
      <c r="N214" s="70"/>
    </row>
    <row r="215" spans="1:14" s="5" customFormat="1" x14ac:dyDescent="0.25">
      <c r="A215" s="53">
        <f t="shared" si="10"/>
        <v>207</v>
      </c>
      <c r="B215" s="48" t="s">
        <v>653</v>
      </c>
      <c r="C215" s="59" t="s">
        <v>656</v>
      </c>
      <c r="D215" s="46" t="s">
        <v>657</v>
      </c>
      <c r="E215" s="49" t="s">
        <v>28</v>
      </c>
      <c r="F215" s="48" t="s">
        <v>53</v>
      </c>
      <c r="G215" s="48" t="s">
        <v>54</v>
      </c>
      <c r="H215" s="48">
        <v>130</v>
      </c>
      <c r="I215" s="50">
        <v>3101.7799999999997</v>
      </c>
      <c r="J215" s="50">
        <v>3101.7799999999997</v>
      </c>
      <c r="K215" s="51">
        <v>3.35</v>
      </c>
      <c r="L215" s="51">
        <f t="shared" si="11"/>
        <v>10390.963</v>
      </c>
      <c r="M215" s="92" t="s">
        <v>132</v>
      </c>
      <c r="N215" s="70"/>
    </row>
    <row r="216" spans="1:14" s="5" customFormat="1" x14ac:dyDescent="0.25">
      <c r="A216" s="53">
        <f t="shared" si="10"/>
        <v>208</v>
      </c>
      <c r="B216" s="48" t="s">
        <v>653</v>
      </c>
      <c r="C216" s="59" t="s">
        <v>658</v>
      </c>
      <c r="D216" s="46" t="s">
        <v>659</v>
      </c>
      <c r="E216" s="49" t="s">
        <v>28</v>
      </c>
      <c r="F216" s="48" t="s">
        <v>238</v>
      </c>
      <c r="G216" s="48" t="s">
        <v>67</v>
      </c>
      <c r="H216" s="48">
        <v>247</v>
      </c>
      <c r="I216" s="50">
        <v>5998.9500000000007</v>
      </c>
      <c r="J216" s="50">
        <v>5998.9500000000007</v>
      </c>
      <c r="K216" s="51">
        <v>2.85</v>
      </c>
      <c r="L216" s="51">
        <f t="shared" si="11"/>
        <v>17097.007500000003</v>
      </c>
      <c r="M216" s="93" t="s">
        <v>120</v>
      </c>
      <c r="N216" s="70"/>
    </row>
    <row r="217" spans="1:14" s="5" customFormat="1" x14ac:dyDescent="0.25">
      <c r="A217" s="53">
        <f t="shared" si="10"/>
        <v>209</v>
      </c>
      <c r="B217" s="48" t="s">
        <v>653</v>
      </c>
      <c r="C217" s="59" t="s">
        <v>660</v>
      </c>
      <c r="D217" s="46" t="s">
        <v>661</v>
      </c>
      <c r="E217" s="49" t="s">
        <v>28</v>
      </c>
      <c r="F217" s="48" t="s">
        <v>251</v>
      </c>
      <c r="G217" s="48" t="s">
        <v>252</v>
      </c>
      <c r="H217" s="48">
        <v>10</v>
      </c>
      <c r="I217" s="50">
        <v>88.26</v>
      </c>
      <c r="J217" s="50">
        <v>100</v>
      </c>
      <c r="K217" s="51">
        <v>2.85</v>
      </c>
      <c r="L217" s="51">
        <f t="shared" si="11"/>
        <v>285</v>
      </c>
      <c r="M217" s="92" t="s">
        <v>257</v>
      </c>
      <c r="N217" s="70"/>
    </row>
    <row r="218" spans="1:14" s="5" customFormat="1" x14ac:dyDescent="0.25">
      <c r="A218" s="53">
        <f t="shared" si="10"/>
        <v>210</v>
      </c>
      <c r="B218" s="48" t="s">
        <v>653</v>
      </c>
      <c r="C218" s="59" t="s">
        <v>662</v>
      </c>
      <c r="D218" s="46" t="s">
        <v>663</v>
      </c>
      <c r="E218" s="49" t="s">
        <v>28</v>
      </c>
      <c r="F218" s="48" t="s">
        <v>48</v>
      </c>
      <c r="G218" s="48" t="s">
        <v>49</v>
      </c>
      <c r="H218" s="48">
        <v>1</v>
      </c>
      <c r="I218" s="50">
        <v>8.8800000000000008</v>
      </c>
      <c r="J218" s="50">
        <v>100</v>
      </c>
      <c r="K218" s="51">
        <v>2.85</v>
      </c>
      <c r="L218" s="51">
        <f t="shared" si="11"/>
        <v>285</v>
      </c>
      <c r="M218" s="93" t="s">
        <v>531</v>
      </c>
      <c r="N218" s="70"/>
    </row>
    <row r="219" spans="1:14" s="5" customFormat="1" x14ac:dyDescent="0.25">
      <c r="A219" s="53">
        <f t="shared" si="10"/>
        <v>211</v>
      </c>
      <c r="B219" s="48" t="s">
        <v>653</v>
      </c>
      <c r="C219" s="59" t="s">
        <v>664</v>
      </c>
      <c r="D219" s="46" t="s">
        <v>665</v>
      </c>
      <c r="E219" s="49" t="s">
        <v>28</v>
      </c>
      <c r="F219" s="48" t="s">
        <v>103</v>
      </c>
      <c r="G219" s="48" t="s">
        <v>103</v>
      </c>
      <c r="H219" s="48">
        <v>12</v>
      </c>
      <c r="I219" s="50">
        <v>246.3</v>
      </c>
      <c r="J219" s="50">
        <v>246.3</v>
      </c>
      <c r="K219" s="51">
        <v>2.85</v>
      </c>
      <c r="L219" s="51">
        <f t="shared" si="11"/>
        <v>701.95500000000004</v>
      </c>
      <c r="M219" s="92" t="s">
        <v>369</v>
      </c>
      <c r="N219" s="70"/>
    </row>
    <row r="220" spans="1:14" s="5" customFormat="1" x14ac:dyDescent="0.25">
      <c r="A220" s="53">
        <f t="shared" si="10"/>
        <v>212</v>
      </c>
      <c r="B220" s="48" t="s">
        <v>653</v>
      </c>
      <c r="C220" s="59" t="s">
        <v>666</v>
      </c>
      <c r="D220" s="46" t="s">
        <v>667</v>
      </c>
      <c r="E220" s="49" t="s">
        <v>28</v>
      </c>
      <c r="F220" s="48" t="s">
        <v>85</v>
      </c>
      <c r="G220" s="48" t="s">
        <v>86</v>
      </c>
      <c r="H220" s="48">
        <v>30</v>
      </c>
      <c r="I220" s="50">
        <v>801.19</v>
      </c>
      <c r="J220" s="50">
        <v>801.19</v>
      </c>
      <c r="K220" s="51">
        <v>3.35</v>
      </c>
      <c r="L220" s="51">
        <f t="shared" si="11"/>
        <v>2683.9865000000004</v>
      </c>
      <c r="M220" s="92" t="s">
        <v>87</v>
      </c>
      <c r="N220" s="70"/>
    </row>
    <row r="221" spans="1:14" s="5" customFormat="1" x14ac:dyDescent="0.25">
      <c r="A221" s="53">
        <f t="shared" si="10"/>
        <v>213</v>
      </c>
      <c r="B221" s="48" t="s">
        <v>653</v>
      </c>
      <c r="C221" s="59" t="s">
        <v>668</v>
      </c>
      <c r="D221" s="46" t="s">
        <v>669</v>
      </c>
      <c r="E221" s="49" t="s">
        <v>28</v>
      </c>
      <c r="F221" s="48" t="s">
        <v>670</v>
      </c>
      <c r="G221" s="48" t="s">
        <v>72</v>
      </c>
      <c r="H221" s="48">
        <v>4</v>
      </c>
      <c r="I221" s="50">
        <v>27.599</v>
      </c>
      <c r="J221" s="50">
        <v>100</v>
      </c>
      <c r="K221" s="51">
        <v>3.35</v>
      </c>
      <c r="L221" s="51">
        <f t="shared" si="11"/>
        <v>335</v>
      </c>
      <c r="M221" s="92" t="s">
        <v>671</v>
      </c>
      <c r="N221" s="70"/>
    </row>
    <row r="222" spans="1:14" s="5" customFormat="1" x14ac:dyDescent="0.25">
      <c r="A222" s="53">
        <f t="shared" si="10"/>
        <v>214</v>
      </c>
      <c r="B222" s="48" t="s">
        <v>672</v>
      </c>
      <c r="C222" s="59" t="s">
        <v>673</v>
      </c>
      <c r="D222" s="46" t="s">
        <v>674</v>
      </c>
      <c r="E222" s="49" t="s">
        <v>28</v>
      </c>
      <c r="F222" s="48" t="s">
        <v>172</v>
      </c>
      <c r="G222" s="48" t="s">
        <v>116</v>
      </c>
      <c r="H222" s="48">
        <v>23</v>
      </c>
      <c r="I222" s="50">
        <v>162.672</v>
      </c>
      <c r="J222" s="50">
        <v>162.672</v>
      </c>
      <c r="K222" s="51">
        <v>2.85</v>
      </c>
      <c r="L222" s="51">
        <f t="shared" si="11"/>
        <v>463.61520000000002</v>
      </c>
      <c r="M222" s="92" t="s">
        <v>173</v>
      </c>
      <c r="N222" s="70"/>
    </row>
    <row r="223" spans="1:14" s="5" customFormat="1" x14ac:dyDescent="0.25">
      <c r="A223" s="53">
        <f t="shared" si="10"/>
        <v>215</v>
      </c>
      <c r="B223" s="48" t="s">
        <v>672</v>
      </c>
      <c r="C223" s="59" t="s">
        <v>675</v>
      </c>
      <c r="D223" s="46" t="s">
        <v>676</v>
      </c>
      <c r="E223" s="49" t="s">
        <v>28</v>
      </c>
      <c r="F223" s="48" t="s">
        <v>103</v>
      </c>
      <c r="G223" s="48" t="s">
        <v>103</v>
      </c>
      <c r="H223" s="48">
        <v>2</v>
      </c>
      <c r="I223" s="50">
        <v>16.5</v>
      </c>
      <c r="J223" s="50">
        <v>100</v>
      </c>
      <c r="K223" s="51">
        <v>2.85</v>
      </c>
      <c r="L223" s="51">
        <f t="shared" si="11"/>
        <v>285</v>
      </c>
      <c r="M223" s="92" t="s">
        <v>107</v>
      </c>
      <c r="N223" s="70"/>
    </row>
    <row r="224" spans="1:14" s="5" customFormat="1" x14ac:dyDescent="0.25">
      <c r="A224" s="53">
        <f t="shared" si="10"/>
        <v>216</v>
      </c>
      <c r="B224" s="48" t="s">
        <v>672</v>
      </c>
      <c r="C224" s="59" t="s">
        <v>677</v>
      </c>
      <c r="D224" s="46" t="s">
        <v>678</v>
      </c>
      <c r="E224" s="49" t="s">
        <v>28</v>
      </c>
      <c r="F224" s="48" t="s">
        <v>48</v>
      </c>
      <c r="G224" s="48" t="s">
        <v>49</v>
      </c>
      <c r="H224" s="48">
        <v>1</v>
      </c>
      <c r="I224" s="50">
        <v>23.876000000000001</v>
      </c>
      <c r="J224" s="50">
        <v>100</v>
      </c>
      <c r="K224" s="51">
        <v>2.85</v>
      </c>
      <c r="L224" s="51">
        <f t="shared" si="11"/>
        <v>285</v>
      </c>
      <c r="M224" s="92" t="s">
        <v>50</v>
      </c>
      <c r="N224" s="70"/>
    </row>
    <row r="225" spans="1:14" s="5" customFormat="1" x14ac:dyDescent="0.25">
      <c r="A225" s="53">
        <f t="shared" si="10"/>
        <v>217</v>
      </c>
      <c r="B225" s="48" t="s">
        <v>672</v>
      </c>
      <c r="C225" s="59" t="s">
        <v>679</v>
      </c>
      <c r="D225" s="46" t="s">
        <v>680</v>
      </c>
      <c r="E225" s="49" t="s">
        <v>28</v>
      </c>
      <c r="F225" s="48" t="s">
        <v>681</v>
      </c>
      <c r="G225" s="48" t="s">
        <v>149</v>
      </c>
      <c r="H225" s="48">
        <v>13</v>
      </c>
      <c r="I225" s="50">
        <v>112.32</v>
      </c>
      <c r="J225" s="50">
        <v>112.32</v>
      </c>
      <c r="K225" s="51">
        <v>3.35</v>
      </c>
      <c r="L225" s="51">
        <f t="shared" si="11"/>
        <v>376.27199999999999</v>
      </c>
      <c r="M225" s="92" t="s">
        <v>682</v>
      </c>
      <c r="N225" s="70"/>
    </row>
    <row r="226" spans="1:14" s="5" customFormat="1" x14ac:dyDescent="0.25">
      <c r="A226" s="53">
        <f t="shared" si="10"/>
        <v>218</v>
      </c>
      <c r="B226" s="48" t="s">
        <v>672</v>
      </c>
      <c r="C226" s="59" t="s">
        <v>683</v>
      </c>
      <c r="D226" s="46" t="s">
        <v>684</v>
      </c>
      <c r="E226" s="49" t="s">
        <v>28</v>
      </c>
      <c r="F226" s="48" t="s">
        <v>54</v>
      </c>
      <c r="G226" s="48" t="s">
        <v>54</v>
      </c>
      <c r="H226" s="48">
        <v>48</v>
      </c>
      <c r="I226" s="50">
        <v>1091.184</v>
      </c>
      <c r="J226" s="50">
        <v>1091.184</v>
      </c>
      <c r="K226" s="51">
        <v>3.35</v>
      </c>
      <c r="L226" s="51">
        <f t="shared" si="11"/>
        <v>3655.4663999999998</v>
      </c>
      <c r="M226" s="92" t="s">
        <v>685</v>
      </c>
      <c r="N226" s="70"/>
    </row>
    <row r="227" spans="1:14" s="5" customFormat="1" x14ac:dyDescent="0.25">
      <c r="A227" s="53">
        <f t="shared" si="10"/>
        <v>219</v>
      </c>
      <c r="B227" s="48" t="s">
        <v>672</v>
      </c>
      <c r="C227" s="59" t="s">
        <v>686</v>
      </c>
      <c r="D227" s="46" t="s">
        <v>687</v>
      </c>
      <c r="E227" s="49" t="s">
        <v>28</v>
      </c>
      <c r="F227" s="48" t="s">
        <v>688</v>
      </c>
      <c r="G227" s="48" t="s">
        <v>184</v>
      </c>
      <c r="H227" s="48">
        <v>15</v>
      </c>
      <c r="I227" s="50">
        <v>185.25200000000001</v>
      </c>
      <c r="J227" s="50">
        <v>185.25200000000001</v>
      </c>
      <c r="K227" s="51">
        <v>2.85</v>
      </c>
      <c r="L227" s="51">
        <f t="shared" si="11"/>
        <v>527.96820000000002</v>
      </c>
      <c r="M227" s="92" t="s">
        <v>690</v>
      </c>
      <c r="N227" s="71" t="s">
        <v>689</v>
      </c>
    </row>
    <row r="228" spans="1:14" s="5" customFormat="1" x14ac:dyDescent="0.25">
      <c r="A228" s="53">
        <f t="shared" si="10"/>
        <v>220</v>
      </c>
      <c r="B228" s="48" t="s">
        <v>672</v>
      </c>
      <c r="C228" s="59" t="s">
        <v>691</v>
      </c>
      <c r="D228" s="46" t="s">
        <v>692</v>
      </c>
      <c r="E228" s="49" t="s">
        <v>28</v>
      </c>
      <c r="F228" s="48" t="s">
        <v>280</v>
      </c>
      <c r="G228" s="48" t="s">
        <v>30</v>
      </c>
      <c r="H228" s="48">
        <v>28</v>
      </c>
      <c r="I228" s="50">
        <v>225.64</v>
      </c>
      <c r="J228" s="50">
        <v>225.64</v>
      </c>
      <c r="K228" s="51">
        <v>2.85</v>
      </c>
      <c r="L228" s="51">
        <f t="shared" si="11"/>
        <v>643.07399999999996</v>
      </c>
      <c r="M228" s="92" t="s">
        <v>281</v>
      </c>
      <c r="N228" s="70"/>
    </row>
    <row r="229" spans="1:14" s="5" customFormat="1" x14ac:dyDescent="0.25">
      <c r="A229" s="53">
        <f t="shared" si="10"/>
        <v>221</v>
      </c>
      <c r="B229" s="48" t="s">
        <v>672</v>
      </c>
      <c r="C229" s="59" t="s">
        <v>693</v>
      </c>
      <c r="D229" s="46" t="s">
        <v>694</v>
      </c>
      <c r="E229" s="49" t="s">
        <v>28</v>
      </c>
      <c r="F229" s="48" t="s">
        <v>695</v>
      </c>
      <c r="G229" s="48" t="s">
        <v>184</v>
      </c>
      <c r="H229" s="48">
        <v>5</v>
      </c>
      <c r="I229" s="50">
        <v>34.85</v>
      </c>
      <c r="J229" s="50">
        <v>100</v>
      </c>
      <c r="K229" s="51">
        <v>2.85</v>
      </c>
      <c r="L229" s="51">
        <f t="shared" si="11"/>
        <v>285</v>
      </c>
      <c r="M229" s="92" t="s">
        <v>696</v>
      </c>
      <c r="N229" s="70"/>
    </row>
    <row r="230" spans="1:14" s="5" customFormat="1" ht="15" customHeight="1" x14ac:dyDescent="0.25">
      <c r="A230" s="53">
        <f t="shared" si="10"/>
        <v>222</v>
      </c>
      <c r="B230" s="48" t="s">
        <v>672</v>
      </c>
      <c r="C230" s="59" t="s">
        <v>697</v>
      </c>
      <c r="D230" s="36">
        <v>4222690383</v>
      </c>
      <c r="E230" s="49" t="s">
        <v>28</v>
      </c>
      <c r="F230" s="48" t="s">
        <v>695</v>
      </c>
      <c r="G230" s="48" t="s">
        <v>184</v>
      </c>
      <c r="H230" s="48">
        <v>3</v>
      </c>
      <c r="I230" s="50">
        <v>2100</v>
      </c>
      <c r="J230" s="50">
        <v>2100</v>
      </c>
      <c r="K230" s="51">
        <v>2.85</v>
      </c>
      <c r="L230" s="51">
        <f t="shared" si="11"/>
        <v>5985</v>
      </c>
      <c r="M230" s="92" t="s">
        <v>696</v>
      </c>
      <c r="N230" s="71" t="s">
        <v>698</v>
      </c>
    </row>
    <row r="231" spans="1:14" s="5" customFormat="1" x14ac:dyDescent="0.25">
      <c r="A231" s="53">
        <f t="shared" si="10"/>
        <v>223</v>
      </c>
      <c r="B231" s="48" t="s">
        <v>672</v>
      </c>
      <c r="C231" s="59" t="s">
        <v>699</v>
      </c>
      <c r="D231" s="46" t="s">
        <v>700</v>
      </c>
      <c r="E231" s="49" t="s">
        <v>28</v>
      </c>
      <c r="F231" s="48" t="s">
        <v>372</v>
      </c>
      <c r="G231" s="48" t="s">
        <v>30</v>
      </c>
      <c r="H231" s="48">
        <v>46</v>
      </c>
      <c r="I231" s="50">
        <v>1048.636</v>
      </c>
      <c r="J231" s="50">
        <v>1048.636</v>
      </c>
      <c r="K231" s="51">
        <v>2.85</v>
      </c>
      <c r="L231" s="51">
        <f t="shared" si="11"/>
        <v>2988.6125999999999</v>
      </c>
      <c r="M231" s="92" t="s">
        <v>551</v>
      </c>
      <c r="N231" s="70"/>
    </row>
    <row r="232" spans="1:14" s="5" customFormat="1" x14ac:dyDescent="0.25">
      <c r="A232" s="53">
        <f t="shared" si="10"/>
        <v>224</v>
      </c>
      <c r="B232" s="48" t="s">
        <v>672</v>
      </c>
      <c r="C232" s="59" t="s">
        <v>701</v>
      </c>
      <c r="D232" s="46" t="s">
        <v>702</v>
      </c>
      <c r="E232" s="49" t="s">
        <v>28</v>
      </c>
      <c r="F232" s="48" t="s">
        <v>179</v>
      </c>
      <c r="G232" s="48" t="s">
        <v>179</v>
      </c>
      <c r="H232" s="48">
        <v>55</v>
      </c>
      <c r="I232" s="50">
        <v>1685.75</v>
      </c>
      <c r="J232" s="50">
        <v>1685.75</v>
      </c>
      <c r="K232" s="51">
        <v>2.85</v>
      </c>
      <c r="L232" s="51">
        <f t="shared" si="11"/>
        <v>4804.3874999999998</v>
      </c>
      <c r="M232" s="92" t="s">
        <v>285</v>
      </c>
      <c r="N232" s="70"/>
    </row>
    <row r="233" spans="1:14" s="5" customFormat="1" x14ac:dyDescent="0.25">
      <c r="A233" s="53">
        <f t="shared" si="10"/>
        <v>225</v>
      </c>
      <c r="B233" s="48" t="s">
        <v>672</v>
      </c>
      <c r="C233" s="59" t="s">
        <v>703</v>
      </c>
      <c r="D233" s="46" t="s">
        <v>704</v>
      </c>
      <c r="E233" s="49" t="s">
        <v>28</v>
      </c>
      <c r="F233" s="48" t="s">
        <v>49</v>
      </c>
      <c r="G233" s="48" t="s">
        <v>49</v>
      </c>
      <c r="H233" s="48">
        <v>47</v>
      </c>
      <c r="I233" s="50">
        <v>1315.414</v>
      </c>
      <c r="J233" s="50">
        <v>1315.414</v>
      </c>
      <c r="K233" s="51">
        <v>2.85</v>
      </c>
      <c r="L233" s="51">
        <f t="shared" si="11"/>
        <v>3748.9299000000001</v>
      </c>
      <c r="M233" s="92" t="s">
        <v>198</v>
      </c>
      <c r="N233" s="70"/>
    </row>
    <row r="234" spans="1:14" s="5" customFormat="1" ht="15.75" thickBot="1" x14ac:dyDescent="0.3">
      <c r="A234" s="73">
        <f t="shared" si="10"/>
        <v>226</v>
      </c>
      <c r="B234" s="74" t="s">
        <v>672</v>
      </c>
      <c r="C234" s="75" t="s">
        <v>705</v>
      </c>
      <c r="D234" s="76" t="s">
        <v>706</v>
      </c>
      <c r="E234" s="77" t="s">
        <v>28</v>
      </c>
      <c r="F234" s="74" t="s">
        <v>49</v>
      </c>
      <c r="G234" s="74" t="s">
        <v>49</v>
      </c>
      <c r="H234" s="74">
        <v>32</v>
      </c>
      <c r="I234" s="78">
        <v>743.81</v>
      </c>
      <c r="J234" s="78">
        <v>743.81</v>
      </c>
      <c r="K234" s="79">
        <v>2.85</v>
      </c>
      <c r="L234" s="79">
        <f t="shared" si="11"/>
        <v>2119.8584999999998</v>
      </c>
      <c r="M234" s="96" t="s">
        <v>614</v>
      </c>
      <c r="N234" s="80"/>
    </row>
    <row r="235" spans="1:14" s="5" customFormat="1" ht="15" customHeight="1" thickBot="1" x14ac:dyDescent="0.3">
      <c r="A235" s="61"/>
      <c r="B235" s="62"/>
      <c r="C235" s="62"/>
      <c r="D235" s="63"/>
      <c r="E235" s="64"/>
      <c r="F235" s="64"/>
      <c r="G235" s="64"/>
      <c r="H235" s="65">
        <f>SUM(H9:H234)</f>
        <v>11737</v>
      </c>
      <c r="I235" s="66">
        <f>SUM(I9:I234)</f>
        <v>249594.54899999997</v>
      </c>
      <c r="J235" s="66">
        <f>SUM(J9:J234)</f>
        <v>251288.13499999995</v>
      </c>
      <c r="K235" s="67"/>
      <c r="L235" s="68">
        <f>ROUND(SUM(L9:L234),0)</f>
        <v>739601</v>
      </c>
      <c r="M235" s="69"/>
      <c r="N235" s="52"/>
    </row>
    <row r="236" spans="1:14" s="5" customFormat="1" ht="15" customHeight="1" thickBot="1" x14ac:dyDescent="0.3">
      <c r="A236" s="102" t="s">
        <v>713</v>
      </c>
      <c r="B236" s="103"/>
      <c r="C236" s="103"/>
      <c r="D236" s="103"/>
      <c r="E236" s="103"/>
      <c r="F236" s="103"/>
      <c r="G236" s="103"/>
      <c r="H236" s="103"/>
      <c r="I236" s="103"/>
      <c r="J236" s="103"/>
      <c r="K236" s="103"/>
      <c r="L236" s="104"/>
      <c r="M236" s="81"/>
      <c r="N236" s="82"/>
    </row>
    <row r="237" spans="1:14" s="5" customFormat="1" ht="15" customHeight="1" thickBot="1" x14ac:dyDescent="0.3">
      <c r="A237" s="98" t="s">
        <v>19</v>
      </c>
      <c r="B237" s="99"/>
      <c r="C237" s="99"/>
      <c r="D237" s="99"/>
      <c r="E237" s="99"/>
      <c r="F237" s="99"/>
      <c r="G237" s="99"/>
      <c r="H237" s="99"/>
      <c r="I237" s="99"/>
      <c r="J237" s="99"/>
      <c r="K237" s="99"/>
      <c r="L237" s="100"/>
      <c r="N237" s="19"/>
    </row>
    <row r="238" spans="1:14" s="5" customFormat="1" ht="15" customHeight="1" x14ac:dyDescent="0.25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8"/>
      <c r="N238" s="19"/>
    </row>
    <row r="239" spans="1:14" s="5" customFormat="1" ht="15" customHeight="1" x14ac:dyDescent="0.25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8"/>
      <c r="N239" s="19"/>
    </row>
    <row r="240" spans="1:14" ht="15" customHeight="1" x14ac:dyDescent="0.25">
      <c r="A240" s="24" t="s">
        <v>3</v>
      </c>
      <c r="K240" s="32"/>
      <c r="L240" s="33"/>
      <c r="M240" s="32"/>
    </row>
    <row r="241" spans="1:13" ht="15" customHeight="1" x14ac:dyDescent="0.25">
      <c r="A241" s="24"/>
      <c r="K241" s="32"/>
      <c r="L241" s="33"/>
      <c r="M241" s="32"/>
    </row>
    <row r="242" spans="1:13" ht="15" customHeight="1" x14ac:dyDescent="0.25">
      <c r="A242" s="24"/>
      <c r="K242" s="32"/>
      <c r="L242" s="33"/>
    </row>
    <row r="243" spans="1:13" ht="15" customHeight="1" x14ac:dyDescent="0.25">
      <c r="A243" s="24" t="s">
        <v>14</v>
      </c>
    </row>
    <row r="244" spans="1:13" ht="15" customHeight="1" x14ac:dyDescent="0.25">
      <c r="A244" s="31"/>
    </row>
  </sheetData>
  <sortState ref="B9:M342">
    <sortCondition ref="B9:B342"/>
    <sortCondition ref="C9:C342"/>
  </sortState>
  <mergeCells count="4">
    <mergeCell ref="A237:L237"/>
    <mergeCell ref="K144:K146"/>
    <mergeCell ref="L144:L146"/>
    <mergeCell ref="A236:L236"/>
  </mergeCells>
  <conditionalFormatting sqref="B235:C235 C9:C85 C87:C234">
    <cfRule type="duplicateValues" dxfId="11" priority="10"/>
    <cfRule type="duplicateValues" dxfId="10" priority="11"/>
    <cfRule type="duplicateValues" dxfId="9" priority="12"/>
  </conditionalFormatting>
  <conditionalFormatting sqref="C87:C234 C9:C85">
    <cfRule type="duplicateValues" dxfId="8" priority="7"/>
    <cfRule type="duplicateValues" dxfId="7" priority="9"/>
  </conditionalFormatting>
  <conditionalFormatting sqref="C87:C234 C9:C85">
    <cfRule type="duplicateValues" dxfId="6" priority="8"/>
  </conditionalFormatting>
  <conditionalFormatting sqref="C86">
    <cfRule type="duplicateValues" dxfId="5" priority="4"/>
    <cfRule type="duplicateValues" dxfId="4" priority="5"/>
    <cfRule type="duplicateValues" dxfId="3" priority="6"/>
  </conditionalFormatting>
  <conditionalFormatting sqref="C86">
    <cfRule type="duplicateValues" dxfId="2" priority="1"/>
    <cfRule type="duplicateValues" dxfId="1" priority="3"/>
  </conditionalFormatting>
  <conditionalFormatting sqref="C86">
    <cfRule type="duplicateValues" dxfId="0" priority="2"/>
  </conditionalFormatting>
  <printOptions horizontalCentered="1"/>
  <pageMargins left="0.23622047244094491" right="0.15748031496062992" top="1.1100000000000001" bottom="0.48" header="0.19685039370078741" footer="0.17"/>
  <pageSetup paperSize="9" scale="78" fitToHeight="0" orientation="landscape" r:id="rId1"/>
  <headerFooter>
    <oddHeader>&amp;C&amp;"Cambria,Regular"&amp;10BILL
&amp;"Eras Bold ITC,Italic"&amp;28PRAGATI  LOGISTICS
&amp;"Cambria,Regular"&amp;10KHUNTIA LANE, SAMANTA SAHI, CUTTACK,
PAN NO : AGHPB9356M
&amp;G&amp;R
PH. :0671-2412244
MOB.:  9040030082</oddHeader>
    <oddFooter>&amp;CPage 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pratyush</dc:creator>
  <cp:lastModifiedBy>ARATA</cp:lastModifiedBy>
  <cp:lastPrinted>2026-09-29T10:52:22Z</cp:lastPrinted>
  <dcterms:created xsi:type="dcterms:W3CDTF">2010-04-08T11:28:01Z</dcterms:created>
  <dcterms:modified xsi:type="dcterms:W3CDTF">2026-09-29T11:25:23Z</dcterms:modified>
</cp:coreProperties>
</file>