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Invoice!$A$3:$M$11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J7" i="1"/>
  <c r="I7" i="1"/>
  <c r="M7" i="1" s="1"/>
  <c r="J6" i="1"/>
  <c r="I6" i="1"/>
  <c r="M6" i="1" s="1"/>
  <c r="J5" i="1"/>
  <c r="I5" i="1"/>
  <c r="M5" i="1" s="1"/>
  <c r="J4" i="1"/>
  <c r="I4" i="1"/>
  <c r="M4" i="1" s="1"/>
  <c r="M8" i="1" l="1"/>
</calcChain>
</file>

<file path=xl/sharedStrings.xml><?xml version="1.0" encoding="utf-8"?>
<sst xmlns="http://schemas.openxmlformats.org/spreadsheetml/2006/main" count="39" uniqueCount="31">
  <si>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</si>
  <si>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</si>
  <si>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</si>
  <si>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</si>
  <si>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</si>
  <si>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</si>
  <si>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</si>
  <si>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</si>
  <si>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</si>
  <si>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</si>
  <si>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</si>
  <si>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</si>
  <si>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</si>
  <si>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</si>
  <si>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</si>
  <si>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</si>
  <si>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</si>
  <si>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</si>
  <si>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Kindly, verify &amp; confirm within 7 days, else GST will be filed by 20th JUNE, 2024.
GST to be paid by Consignor under Reverse Charge Mechanism(RCM) as per GST.</t>
  </si>
  <si>
    <t>12/5/2025</t>
  </si>
  <si>
    <t>PL/JA/02919</t>
  </si>
  <si>
    <t>353</t>
  </si>
  <si>
    <t>BAMARA</t>
  </si>
  <si>
    <t>22/5/2025</t>
  </si>
  <si>
    <t>PL/JA/03594</t>
  </si>
  <si>
    <t>448</t>
  </si>
  <si>
    <t>BARBIL</t>
  </si>
  <si>
    <t>PL/JA/03669</t>
  </si>
  <si>
    <t>447</t>
  </si>
  <si>
    <t>(RUPEES NINE THOUSAND FIVE HUNDRED TWENTY EIGHT ONLY)</t>
  </si>
  <si>
    <t>Bill Date: 31/05/2025
Bill NO : 7909
Total Amount: 9528.00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</si>
</sst>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7</xdr:col>
      <xdr:colOff>495301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44577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3">
          <cell r="C3" t="str">
            <v>DESTINATION</v>
          </cell>
          <cell r="D3" t="str">
            <v>NEW RATE /KG</v>
          </cell>
        </row>
        <row r="4">
          <cell r="C4" t="str">
            <v>AGARPADA</v>
          </cell>
          <cell r="D4">
            <v>2.41</v>
          </cell>
        </row>
        <row r="5">
          <cell r="C5" t="str">
            <v>ANANDPUR</v>
          </cell>
          <cell r="D5">
            <v>2.38</v>
          </cell>
        </row>
        <row r="6">
          <cell r="C6" t="str">
            <v>ANGUL</v>
          </cell>
          <cell r="D6">
            <v>2.2400000000000002</v>
          </cell>
        </row>
        <row r="7">
          <cell r="C7" t="str">
            <v>ASKA</v>
          </cell>
          <cell r="D7">
            <v>2.69</v>
          </cell>
        </row>
        <row r="8">
          <cell r="C8" t="str">
            <v>ATHAGARH</v>
          </cell>
          <cell r="D8">
            <v>2</v>
          </cell>
        </row>
        <row r="9">
          <cell r="C9" t="str">
            <v>ATHAMALLIK</v>
          </cell>
          <cell r="D9">
            <v>3.14</v>
          </cell>
        </row>
        <row r="10">
          <cell r="C10" t="str">
            <v>BADAGON</v>
          </cell>
          <cell r="D10">
            <v>4.22</v>
          </cell>
        </row>
        <row r="11">
          <cell r="C11" t="str">
            <v>BAHANAGA</v>
          </cell>
          <cell r="D11">
            <v>2.73</v>
          </cell>
        </row>
        <row r="12">
          <cell r="C12" t="str">
            <v>BALAKATI</v>
          </cell>
          <cell r="D12">
            <v>2.09</v>
          </cell>
        </row>
        <row r="13">
          <cell r="C13" t="str">
            <v>BALASORE</v>
          </cell>
          <cell r="D13">
            <v>2.38</v>
          </cell>
        </row>
        <row r="14">
          <cell r="C14" t="str">
            <v>BALIANTA</v>
          </cell>
          <cell r="D14">
            <v>1.95</v>
          </cell>
        </row>
        <row r="15">
          <cell r="C15" t="str">
            <v>BALIAPAL</v>
          </cell>
          <cell r="D15">
            <v>2.75</v>
          </cell>
        </row>
        <row r="16">
          <cell r="C16" t="str">
            <v>BALICHANDRAPUR</v>
          </cell>
          <cell r="D16">
            <v>2.38</v>
          </cell>
        </row>
        <row r="17">
          <cell r="C17" t="str">
            <v>BALIGUDA</v>
          </cell>
          <cell r="D17">
            <v>4.28</v>
          </cell>
        </row>
        <row r="18">
          <cell r="C18" t="str">
            <v>BALUGAON</v>
          </cell>
          <cell r="D18">
            <v>2.97</v>
          </cell>
        </row>
        <row r="19">
          <cell r="C19" t="str">
            <v>BAMARA</v>
          </cell>
          <cell r="D19">
            <v>4.54</v>
          </cell>
        </row>
        <row r="20">
          <cell r="C20" t="str">
            <v>BAMUR</v>
          </cell>
          <cell r="D20">
            <v>3.21</v>
          </cell>
        </row>
        <row r="21">
          <cell r="C21" t="str">
            <v>BANDHABAHAL</v>
          </cell>
          <cell r="D21">
            <v>2.5499999999999998</v>
          </cell>
        </row>
        <row r="22">
          <cell r="C22" t="str">
            <v>BANKI</v>
          </cell>
          <cell r="D22">
            <v>2.2400000000000002</v>
          </cell>
        </row>
        <row r="23">
          <cell r="C23" t="str">
            <v>BARAGARH</v>
          </cell>
          <cell r="D23">
            <v>2.5499999999999998</v>
          </cell>
        </row>
        <row r="24">
          <cell r="C24" t="str">
            <v>BARAMBA</v>
          </cell>
          <cell r="D24">
            <v>2.2400000000000002</v>
          </cell>
        </row>
        <row r="25">
          <cell r="C25" t="str">
            <v>BARBIL</v>
          </cell>
          <cell r="D25">
            <v>3.87</v>
          </cell>
        </row>
        <row r="26">
          <cell r="C26" t="str">
            <v>BARGAON</v>
          </cell>
          <cell r="D26">
            <v>2.2400000000000002</v>
          </cell>
        </row>
        <row r="27">
          <cell r="C27" t="str">
            <v>BARIPADA</v>
          </cell>
          <cell r="D27">
            <v>2.5499999999999998</v>
          </cell>
        </row>
        <row r="28">
          <cell r="C28" t="str">
            <v>BARPALI</v>
          </cell>
          <cell r="D28">
            <v>2.97</v>
          </cell>
        </row>
        <row r="29">
          <cell r="C29" t="str">
            <v>BASTA</v>
          </cell>
          <cell r="D29">
            <v>3.24</v>
          </cell>
        </row>
        <row r="30">
          <cell r="C30" t="str">
            <v>BELIAPAL</v>
          </cell>
          <cell r="D30">
            <v>2.2400000000000002</v>
          </cell>
        </row>
        <row r="31">
          <cell r="C31" t="str">
            <v>BELLAGUNTA</v>
          </cell>
          <cell r="D31">
            <v>2.59</v>
          </cell>
        </row>
        <row r="32">
          <cell r="C32" t="str">
            <v>BELPAHAR</v>
          </cell>
          <cell r="D32">
            <v>3.75</v>
          </cell>
        </row>
        <row r="33">
          <cell r="C33" t="str">
            <v>BERHAMPUR</v>
          </cell>
          <cell r="D33">
            <v>2.2400000000000002</v>
          </cell>
        </row>
        <row r="34">
          <cell r="C34" t="str">
            <v>BHADRAK</v>
          </cell>
          <cell r="D34">
            <v>2.2400000000000002</v>
          </cell>
        </row>
        <row r="35">
          <cell r="C35" t="str">
            <v>BHANDARIPOKHARI</v>
          </cell>
          <cell r="D35">
            <v>2.41</v>
          </cell>
        </row>
        <row r="36">
          <cell r="C36" t="str">
            <v>BHANJANAGAR</v>
          </cell>
          <cell r="D36">
            <v>2.46</v>
          </cell>
        </row>
        <row r="37">
          <cell r="C37" t="str">
            <v>BHAWANIPATNA</v>
          </cell>
          <cell r="D37">
            <v>3.73</v>
          </cell>
        </row>
        <row r="38">
          <cell r="C38" t="str">
            <v>BHOGRAI</v>
          </cell>
          <cell r="D38">
            <v>2.84</v>
          </cell>
        </row>
        <row r="39">
          <cell r="C39" t="str">
            <v>BHUBAN</v>
          </cell>
          <cell r="D39">
            <v>2.38</v>
          </cell>
        </row>
        <row r="40">
          <cell r="C40" t="str">
            <v>BHUBANESWAR</v>
          </cell>
          <cell r="D40">
            <v>1.95</v>
          </cell>
        </row>
        <row r="41">
          <cell r="C41" t="str">
            <v>BINKA</v>
          </cell>
          <cell r="D41">
            <v>4.62</v>
          </cell>
        </row>
        <row r="42">
          <cell r="C42" t="str">
            <v>BIRIDI</v>
          </cell>
          <cell r="D42">
            <v>1.95</v>
          </cell>
        </row>
        <row r="43">
          <cell r="C43" t="str">
            <v>BIRMITRAPUR</v>
          </cell>
          <cell r="D43">
            <v>3.87</v>
          </cell>
        </row>
        <row r="44">
          <cell r="C44" t="str">
            <v>BISAM CUTTACK</v>
          </cell>
          <cell r="D44">
            <v>4.47</v>
          </cell>
        </row>
        <row r="45">
          <cell r="C45" t="str">
            <v>BOINDA</v>
          </cell>
          <cell r="D45">
            <v>3.14</v>
          </cell>
        </row>
        <row r="46">
          <cell r="C46" t="str">
            <v>BOLANGIR</v>
          </cell>
          <cell r="D46">
            <v>2.84</v>
          </cell>
        </row>
        <row r="47">
          <cell r="C47" t="str">
            <v>BOUDH</v>
          </cell>
          <cell r="D47">
            <v>3.87</v>
          </cell>
        </row>
        <row r="48">
          <cell r="C48" t="str">
            <v>BRAHMABARADA</v>
          </cell>
          <cell r="D48">
            <v>2.2400000000000002</v>
          </cell>
        </row>
        <row r="49">
          <cell r="C49" t="str">
            <v>BRAHMAGIRI</v>
          </cell>
          <cell r="D49">
            <v>2.38</v>
          </cell>
        </row>
        <row r="50">
          <cell r="C50" t="str">
            <v>BRAJARAJNAGAR</v>
          </cell>
          <cell r="D50">
            <v>2.84</v>
          </cell>
        </row>
        <row r="51">
          <cell r="C51" t="str">
            <v>CHAMPUA</v>
          </cell>
          <cell r="D51">
            <v>2.38</v>
          </cell>
        </row>
        <row r="52">
          <cell r="C52" t="str">
            <v>CHANDANESWAR</v>
          </cell>
          <cell r="D52">
            <v>2.69</v>
          </cell>
        </row>
        <row r="53">
          <cell r="C53" t="str">
            <v>CHANDANPUR</v>
          </cell>
          <cell r="D53">
            <v>2.09</v>
          </cell>
        </row>
        <row r="54">
          <cell r="C54" t="str">
            <v>CHANDBALI</v>
          </cell>
          <cell r="D54">
            <v>2.84</v>
          </cell>
        </row>
        <row r="55">
          <cell r="C55" t="str">
            <v>CHANDPUR</v>
          </cell>
          <cell r="D55">
            <v>2.38</v>
          </cell>
        </row>
        <row r="56">
          <cell r="C56" t="str">
            <v>CHARAMPA</v>
          </cell>
          <cell r="D56">
            <v>2.38</v>
          </cell>
        </row>
        <row r="57">
          <cell r="C57" t="str">
            <v>CHHATRAPUR</v>
          </cell>
          <cell r="D57">
            <v>2.69</v>
          </cell>
        </row>
        <row r="58">
          <cell r="C58" t="str">
            <v>CHHENAPADI</v>
          </cell>
          <cell r="D58">
            <v>2.5099999999999998</v>
          </cell>
        </row>
        <row r="59">
          <cell r="C59" t="str">
            <v>CHIKITI</v>
          </cell>
          <cell r="D59">
            <v>2.69</v>
          </cell>
        </row>
        <row r="60">
          <cell r="C60" t="str">
            <v>CHOUDWAR</v>
          </cell>
          <cell r="D60">
            <v>0.82</v>
          </cell>
        </row>
        <row r="61">
          <cell r="C61" t="str">
            <v>DAMANJODI</v>
          </cell>
          <cell r="D61">
            <v>4.55</v>
          </cell>
        </row>
        <row r="62">
          <cell r="C62" t="str">
            <v>DARINGIBADI</v>
          </cell>
          <cell r="D62">
            <v>4.82</v>
          </cell>
        </row>
        <row r="63">
          <cell r="C63" t="str">
            <v>DASPALLA</v>
          </cell>
          <cell r="D63">
            <v>2.5499999999999998</v>
          </cell>
        </row>
        <row r="64">
          <cell r="C64" t="str">
            <v>DEHURDA</v>
          </cell>
          <cell r="D64">
            <v>3.21</v>
          </cell>
        </row>
        <row r="65">
          <cell r="C65" t="str">
            <v>DELANGA</v>
          </cell>
          <cell r="D65">
            <v>2.38</v>
          </cell>
        </row>
        <row r="66">
          <cell r="C66" t="str">
            <v>DEOGARH</v>
          </cell>
          <cell r="D66">
            <v>3.14</v>
          </cell>
        </row>
        <row r="67">
          <cell r="C67" t="str">
            <v>DHAMARA</v>
          </cell>
          <cell r="D67">
            <v>2.38</v>
          </cell>
        </row>
        <row r="68">
          <cell r="C68" t="str">
            <v>DHAMNAGAR</v>
          </cell>
          <cell r="D68">
            <v>2.16</v>
          </cell>
        </row>
        <row r="69">
          <cell r="C69" t="str">
            <v>DHENKANAL</v>
          </cell>
          <cell r="D69">
            <v>1.71</v>
          </cell>
        </row>
        <row r="70">
          <cell r="C70" t="str">
            <v>G.UDAYAGIRI</v>
          </cell>
          <cell r="D70">
            <v>5.36</v>
          </cell>
        </row>
        <row r="71">
          <cell r="C71" t="str">
            <v>GODBHAGA</v>
          </cell>
          <cell r="D71">
            <v>2.5499999999999998</v>
          </cell>
        </row>
        <row r="72">
          <cell r="C72" t="str">
            <v>GOPALPUR</v>
          </cell>
          <cell r="D72">
            <v>2.68</v>
          </cell>
        </row>
        <row r="73">
          <cell r="C73" t="str">
            <v>GUDARI</v>
          </cell>
          <cell r="D73">
            <v>5.18</v>
          </cell>
        </row>
        <row r="74">
          <cell r="C74" t="str">
            <v>GUMULI</v>
          </cell>
          <cell r="D74">
            <v>2.5499999999999998</v>
          </cell>
        </row>
        <row r="75">
          <cell r="C75" t="str">
            <v>GUNUPUR</v>
          </cell>
          <cell r="D75">
            <v>3.73</v>
          </cell>
        </row>
        <row r="76">
          <cell r="C76" t="str">
            <v>HATATOTA</v>
          </cell>
          <cell r="D76">
            <v>2.2400000000000002</v>
          </cell>
        </row>
        <row r="77">
          <cell r="C77" t="str">
            <v>HINJILIKATU</v>
          </cell>
          <cell r="D77">
            <v>2.97</v>
          </cell>
        </row>
        <row r="78">
          <cell r="C78" t="str">
            <v>JAGATSINGHPUR</v>
          </cell>
          <cell r="D78">
            <v>1.87</v>
          </cell>
        </row>
        <row r="79">
          <cell r="C79" t="str">
            <v>JAJPUR ROAD</v>
          </cell>
          <cell r="D79">
            <v>2.38</v>
          </cell>
        </row>
        <row r="80">
          <cell r="C80" t="str">
            <v>JAJPUR TOWN</v>
          </cell>
          <cell r="D80">
            <v>2.2400000000000002</v>
          </cell>
        </row>
        <row r="81">
          <cell r="C81" t="str">
            <v>JALESWAR</v>
          </cell>
          <cell r="D81">
            <v>2.69</v>
          </cell>
        </row>
        <row r="82">
          <cell r="C82" t="str">
            <v>JANKIA</v>
          </cell>
          <cell r="D82">
            <v>2.2400000000000002</v>
          </cell>
        </row>
        <row r="83">
          <cell r="C83" t="str">
            <v>JARAPADA</v>
          </cell>
          <cell r="D83">
            <v>2.46</v>
          </cell>
        </row>
        <row r="84">
          <cell r="C84" t="str">
            <v>JARKA</v>
          </cell>
          <cell r="D84">
            <v>1.95</v>
          </cell>
        </row>
        <row r="85">
          <cell r="C85" t="str">
            <v>JATNI</v>
          </cell>
          <cell r="D85">
            <v>2.2400000000000002</v>
          </cell>
        </row>
        <row r="86">
          <cell r="C86" t="str">
            <v>JEYPORE</v>
          </cell>
          <cell r="D86">
            <v>3.14</v>
          </cell>
        </row>
        <row r="87">
          <cell r="C87" t="str">
            <v>JHARSUGUDA</v>
          </cell>
          <cell r="D87">
            <v>2.5499999999999998</v>
          </cell>
        </row>
        <row r="88">
          <cell r="C88" t="str">
            <v>JODA</v>
          </cell>
          <cell r="D88">
            <v>3.43</v>
          </cell>
        </row>
        <row r="89">
          <cell r="C89" t="str">
            <v>JUNAGARH</v>
          </cell>
          <cell r="D89">
            <v>4.47</v>
          </cell>
        </row>
        <row r="90">
          <cell r="C90" t="str">
            <v>KABISURYANAGAR</v>
          </cell>
          <cell r="D90">
            <v>2.97</v>
          </cell>
        </row>
        <row r="91">
          <cell r="C91" t="str">
            <v>KAMAKHYANAGAR</v>
          </cell>
          <cell r="D91">
            <v>1.87</v>
          </cell>
        </row>
        <row r="92">
          <cell r="C92" t="str">
            <v>KANTABANJI</v>
          </cell>
          <cell r="D92">
            <v>4.0199999999999996</v>
          </cell>
        </row>
        <row r="93">
          <cell r="C93" t="str">
            <v>KARANJIA</v>
          </cell>
          <cell r="D93">
            <v>3.43</v>
          </cell>
        </row>
        <row r="94">
          <cell r="C94" t="str">
            <v>KATHAGADA SAHI (CTC)</v>
          </cell>
          <cell r="D94">
            <v>1.18</v>
          </cell>
        </row>
        <row r="95">
          <cell r="C95" t="str">
            <v>KENDRAPARA</v>
          </cell>
          <cell r="D95">
            <v>2.2400000000000002</v>
          </cell>
        </row>
        <row r="96">
          <cell r="C96" t="str">
            <v>KEONJHAR</v>
          </cell>
          <cell r="D96">
            <v>2.5499999999999998</v>
          </cell>
        </row>
        <row r="97">
          <cell r="C97" t="str">
            <v>KESINGA</v>
          </cell>
          <cell r="D97">
            <v>4.47</v>
          </cell>
        </row>
        <row r="98">
          <cell r="C98" t="str">
            <v>KHALIKOT</v>
          </cell>
          <cell r="D98">
            <v>2.97</v>
          </cell>
        </row>
        <row r="99">
          <cell r="C99" t="str">
            <v>KHARIAR ROAD</v>
          </cell>
          <cell r="D99">
            <v>4.62</v>
          </cell>
        </row>
        <row r="100">
          <cell r="C100" t="str">
            <v>KHATIGUDA</v>
          </cell>
          <cell r="D100">
            <v>4.55</v>
          </cell>
        </row>
        <row r="101">
          <cell r="C101" t="str">
            <v>KHURDA</v>
          </cell>
          <cell r="D101">
            <v>2.2400000000000002</v>
          </cell>
        </row>
        <row r="102">
          <cell r="C102" t="str">
            <v>KODALA</v>
          </cell>
          <cell r="D102">
            <v>3.73</v>
          </cell>
        </row>
        <row r="103">
          <cell r="C103" t="str">
            <v>KORAPUT</v>
          </cell>
          <cell r="D103">
            <v>3.63</v>
          </cell>
        </row>
        <row r="104">
          <cell r="C104" t="str">
            <v>KOTPAD</v>
          </cell>
          <cell r="D104">
            <v>4.54</v>
          </cell>
        </row>
        <row r="105">
          <cell r="C105" t="str">
            <v>KUAKHIA</v>
          </cell>
          <cell r="D105">
            <v>2.14</v>
          </cell>
        </row>
        <row r="106">
          <cell r="C106" t="str">
            <v>KUJANGA</v>
          </cell>
          <cell r="D106">
            <v>2.2400000000000002</v>
          </cell>
        </row>
        <row r="107">
          <cell r="C107" t="str">
            <v>KUMULI</v>
          </cell>
          <cell r="D107">
            <v>3.14</v>
          </cell>
        </row>
        <row r="108">
          <cell r="C108" t="str">
            <v>MAKALPUR</v>
          </cell>
          <cell r="D108">
            <v>2.38</v>
          </cell>
        </row>
        <row r="109">
          <cell r="C109" t="str">
            <v>MALKANGIRI</v>
          </cell>
          <cell r="D109">
            <v>4.47</v>
          </cell>
        </row>
        <row r="110">
          <cell r="C110" t="str">
            <v>MARSHAGHAI</v>
          </cell>
          <cell r="D110">
            <v>2.38</v>
          </cell>
        </row>
        <row r="111">
          <cell r="C111" t="str">
            <v>MEDINIPUR</v>
          </cell>
          <cell r="D111">
            <v>2.69</v>
          </cell>
        </row>
        <row r="112">
          <cell r="C112" t="str">
            <v>MOUDA MAHANGA</v>
          </cell>
          <cell r="D112">
            <v>1.66</v>
          </cell>
        </row>
        <row r="113">
          <cell r="C113" t="str">
            <v>MUNIGUDA</v>
          </cell>
          <cell r="D113">
            <v>3.79</v>
          </cell>
        </row>
        <row r="114">
          <cell r="C114" t="str">
            <v>NABARANGPUR</v>
          </cell>
          <cell r="D114">
            <v>4.22</v>
          </cell>
        </row>
        <row r="115">
          <cell r="C115" t="str">
            <v>NAYAGARH</v>
          </cell>
          <cell r="D115">
            <v>2.2400000000000002</v>
          </cell>
        </row>
        <row r="116">
          <cell r="C116" t="str">
            <v>NIALI</v>
          </cell>
          <cell r="D116">
            <v>2.2400000000000002</v>
          </cell>
        </row>
        <row r="117">
          <cell r="C117" t="str">
            <v>NILAGIRI</v>
          </cell>
          <cell r="D117">
            <v>2.69</v>
          </cell>
        </row>
        <row r="118">
          <cell r="C118" t="str">
            <v>NIMAPARA</v>
          </cell>
          <cell r="D118">
            <v>1.93</v>
          </cell>
        </row>
        <row r="119">
          <cell r="C119" t="str">
            <v>NUAPARA</v>
          </cell>
          <cell r="D119">
            <v>4.0199999999999996</v>
          </cell>
        </row>
        <row r="120">
          <cell r="C120" t="str">
            <v>ODAGAON</v>
          </cell>
          <cell r="D120">
            <v>2.75</v>
          </cell>
        </row>
        <row r="121">
          <cell r="C121" t="str">
            <v>ORIKANTA</v>
          </cell>
          <cell r="D121">
            <v>2.38</v>
          </cell>
        </row>
        <row r="122">
          <cell r="C122" t="str">
            <v>ORKEL / BALIMELA</v>
          </cell>
          <cell r="D122">
            <v>4.47</v>
          </cell>
        </row>
        <row r="123">
          <cell r="C123" t="str">
            <v>PADIABAHAL</v>
          </cell>
          <cell r="D123">
            <v>2.5499999999999998</v>
          </cell>
        </row>
        <row r="124">
          <cell r="C124" t="str">
            <v>PADMAPUR</v>
          </cell>
          <cell r="D124">
            <v>3.14</v>
          </cell>
        </row>
        <row r="125">
          <cell r="C125" t="str">
            <v>PALASUDHA</v>
          </cell>
          <cell r="D125">
            <v>2.2400000000000002</v>
          </cell>
        </row>
        <row r="126">
          <cell r="C126" t="str">
            <v>PANKAPAL</v>
          </cell>
          <cell r="D126">
            <v>2</v>
          </cell>
        </row>
        <row r="127">
          <cell r="C127" t="str">
            <v>PARADEEP</v>
          </cell>
          <cell r="D127">
            <v>2.2400000000000002</v>
          </cell>
        </row>
        <row r="128">
          <cell r="C128" t="str">
            <v xml:space="preserve">PARALAKHEMUNDI </v>
          </cell>
          <cell r="D128">
            <v>3.43</v>
          </cell>
        </row>
        <row r="129">
          <cell r="C129" t="str">
            <v>PATNAGARH</v>
          </cell>
          <cell r="D129">
            <v>5.21</v>
          </cell>
        </row>
        <row r="130">
          <cell r="C130" t="str">
            <v>PATTAMUNDAI</v>
          </cell>
          <cell r="D130">
            <v>2.38</v>
          </cell>
        </row>
        <row r="131">
          <cell r="C131" t="str">
            <v>PHULBANI</v>
          </cell>
          <cell r="D131">
            <v>3.43</v>
          </cell>
        </row>
        <row r="132">
          <cell r="C132" t="str">
            <v>POLSORA</v>
          </cell>
          <cell r="D132">
            <v>2.97</v>
          </cell>
        </row>
        <row r="133">
          <cell r="C133" t="str">
            <v>PURI</v>
          </cell>
          <cell r="D133">
            <v>2.33</v>
          </cell>
        </row>
        <row r="134">
          <cell r="C134" t="str">
            <v>RAHAMA</v>
          </cell>
          <cell r="D134">
            <v>2.2400000000000002</v>
          </cell>
        </row>
        <row r="135">
          <cell r="C135" t="str">
            <v>RAIRANGPUR</v>
          </cell>
          <cell r="D135">
            <v>3.87</v>
          </cell>
        </row>
        <row r="136">
          <cell r="C136" t="str">
            <v>RAJ KHARIAR</v>
          </cell>
          <cell r="D136">
            <v>4.0199999999999996</v>
          </cell>
        </row>
        <row r="137">
          <cell r="C137" t="str">
            <v>RAJGANGPUR</v>
          </cell>
          <cell r="D137">
            <v>3.87</v>
          </cell>
        </row>
        <row r="138">
          <cell r="C138" t="str">
            <v>RAMBHA</v>
          </cell>
          <cell r="D138">
            <v>2.97</v>
          </cell>
        </row>
        <row r="139">
          <cell r="C139" t="str">
            <v>RAMCHANDRAPUR</v>
          </cell>
          <cell r="D139">
            <v>2.38</v>
          </cell>
        </row>
        <row r="140">
          <cell r="C140" t="str">
            <v>RAYAGADA</v>
          </cell>
          <cell r="D140">
            <v>3.87</v>
          </cell>
        </row>
        <row r="141">
          <cell r="C141" t="str">
            <v>REDHAKHOL</v>
          </cell>
          <cell r="D141">
            <v>3.73</v>
          </cell>
        </row>
        <row r="142">
          <cell r="C142" t="str">
            <v>ROURKELA</v>
          </cell>
          <cell r="D142">
            <v>2.5499999999999998</v>
          </cell>
        </row>
        <row r="143">
          <cell r="C143" t="str">
            <v>SAMBALPUR</v>
          </cell>
          <cell r="D143">
            <v>2.2400000000000002</v>
          </cell>
        </row>
        <row r="144">
          <cell r="C144" t="str">
            <v>SANKHACHILA</v>
          </cell>
          <cell r="D144">
            <v>2.38</v>
          </cell>
        </row>
        <row r="145">
          <cell r="C145" t="str">
            <v>SHERGARH</v>
          </cell>
          <cell r="D145">
            <v>2.69</v>
          </cell>
        </row>
        <row r="146">
          <cell r="C146" t="str">
            <v>SIMILIGUDA</v>
          </cell>
          <cell r="D146">
            <v>4.22</v>
          </cell>
        </row>
        <row r="147">
          <cell r="C147" t="str">
            <v>SINDHEKELA</v>
          </cell>
          <cell r="D147">
            <v>4.82</v>
          </cell>
        </row>
        <row r="148">
          <cell r="C148" t="str">
            <v>SINGLA</v>
          </cell>
          <cell r="D148">
            <v>3.63</v>
          </cell>
        </row>
        <row r="149">
          <cell r="C149" t="str">
            <v>SONEPUR</v>
          </cell>
          <cell r="D149">
            <v>4.47</v>
          </cell>
        </row>
        <row r="150">
          <cell r="C150" t="str">
            <v>SORO</v>
          </cell>
          <cell r="D150">
            <v>2.38</v>
          </cell>
        </row>
        <row r="151">
          <cell r="C151" t="str">
            <v>SORODA</v>
          </cell>
          <cell r="D151">
            <v>3.73</v>
          </cell>
        </row>
        <row r="152">
          <cell r="C152" t="str">
            <v>SUNDERGARH</v>
          </cell>
          <cell r="D152">
            <v>3.87</v>
          </cell>
        </row>
        <row r="153">
          <cell r="C153" t="str">
            <v>TALCHER</v>
          </cell>
          <cell r="D153">
            <v>2.2400000000000002</v>
          </cell>
        </row>
        <row r="154">
          <cell r="C154" t="str">
            <v>TANGI</v>
          </cell>
          <cell r="D154">
            <v>2.97</v>
          </cell>
        </row>
        <row r="155">
          <cell r="C155" t="str">
            <v>TARBHA</v>
          </cell>
          <cell r="D155">
            <v>3.21</v>
          </cell>
        </row>
        <row r="156">
          <cell r="C156" t="str">
            <v>THAKURPATNA (KDP)</v>
          </cell>
          <cell r="D156">
            <v>2.2999999999999998</v>
          </cell>
        </row>
        <row r="157">
          <cell r="C157" t="str">
            <v>TIKABALI</v>
          </cell>
          <cell r="D157">
            <v>4.67</v>
          </cell>
        </row>
        <row r="158">
          <cell r="C158" t="str">
            <v>TIKIRI</v>
          </cell>
          <cell r="D158">
            <v>3.87</v>
          </cell>
        </row>
        <row r="159">
          <cell r="C159" t="str">
            <v>TITILAGARH</v>
          </cell>
          <cell r="D159">
            <v>4.0199999999999996</v>
          </cell>
        </row>
        <row r="160">
          <cell r="C160" t="str">
            <v>TURUMUNGA</v>
          </cell>
          <cell r="D160">
            <v>2.5499999999999998</v>
          </cell>
        </row>
        <row r="161">
          <cell r="C161" t="str">
            <v>UDALA</v>
          </cell>
          <cell r="D161">
            <v>2.92</v>
          </cell>
        </row>
        <row r="162">
          <cell r="C162" t="str">
            <v>UMERKOT</v>
          </cell>
          <cell r="D162">
            <v>4.47</v>
          </cell>
        </row>
        <row r="163">
          <cell r="C163" t="str">
            <v>PODANA</v>
          </cell>
          <cell r="D163">
            <v>2.38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S8" sqref="S8"/>
    </sheetView>
  </sheetViews>
  <sheetFormatPr defaultColWidth="10.42578125" defaultRowHeight="15"/>
  <cols>
    <col min="1" max="1" width="3.7109375" style="1" customWidth="1"/>
    <col min="2" max="2" width="10" style="1" customWidth="1"/>
    <col min="3" max="3" width="12" style="1" customWidth="1"/>
    <col min="4" max="4" width="8.7109375" style="1" bestFit="1" customWidth="1"/>
    <col min="5" max="5" width="6.85546875" style="1" customWidth="1"/>
    <col min="6" max="6" width="13.7109375" style="1" customWidth="1"/>
    <col min="7" max="7" width="5.42578125" style="1" bestFit="1" customWidth="1"/>
    <col min="8" max="8" width="9.5703125" style="6" bestFit="1" customWidth="1"/>
    <col min="9" max="9" width="6.28515625" style="1" customWidth="1"/>
    <col min="10" max="10" width="6.5703125" style="4" bestFit="1" customWidth="1"/>
    <col min="11" max="11" width="7.5703125" style="4" bestFit="1" customWidth="1"/>
    <col min="12" max="12" width="6.42578125" style="4" bestFit="1" customWidth="1"/>
    <col min="13" max="13" width="9.42578125" style="4" customWidth="1"/>
    <col min="14" max="16384" width="10.42578125" style="1"/>
  </cols>
  <sheetData>
    <row r="1" spans="1:13" ht="90" customHeight="1">
      <c r="A1" s="21"/>
      <c r="B1" s="22"/>
      <c r="C1" s="22"/>
      <c r="D1" s="22"/>
      <c r="E1" s="22"/>
      <c r="F1" s="22"/>
      <c r="G1" s="22"/>
      <c r="H1" s="23"/>
      <c r="I1" s="27" t="s">
        <v>0</v>
      </c>
      <c r="J1" s="27"/>
      <c r="K1" s="27"/>
      <c r="L1" s="27"/>
      <c r="M1" s="27"/>
    </row>
    <row r="2" spans="1:13" ht="83.25" customHeight="1">
      <c r="A2" s="24" t="s">
        <v>11</v>
      </c>
      <c r="B2" s="25"/>
      <c r="C2" s="25"/>
      <c r="D2" s="25"/>
      <c r="E2" s="25"/>
      <c r="F2" s="25"/>
      <c r="G2" s="25"/>
      <c r="H2" s="26"/>
      <c r="I2" s="28" t="s">
        <v>30</v>
      </c>
      <c r="J2" s="28"/>
      <c r="K2" s="28"/>
      <c r="L2" s="28"/>
      <c r="M2" s="28"/>
    </row>
    <row r="3" spans="1:13" s="2" customFormat="1" ht="15.95" customHeight="1">
      <c r="A3" s="10" t="s">
        <v>14</v>
      </c>
      <c r="B3" s="10" t="s">
        <v>8</v>
      </c>
      <c r="C3" s="10" t="s">
        <v>15</v>
      </c>
      <c r="D3" s="10" t="s">
        <v>9</v>
      </c>
      <c r="E3" s="10" t="s">
        <v>16</v>
      </c>
      <c r="F3" s="10" t="s">
        <v>10</v>
      </c>
      <c r="G3" s="10" t="s">
        <v>2</v>
      </c>
      <c r="H3" s="11" t="s">
        <v>3</v>
      </c>
      <c r="I3" s="12" t="s">
        <v>4</v>
      </c>
      <c r="J3" s="12" t="s">
        <v>5</v>
      </c>
      <c r="K3" s="12" t="s">
        <v>12</v>
      </c>
      <c r="L3" s="12" t="s">
        <v>6</v>
      </c>
      <c r="M3" s="12" t="s">
        <v>7</v>
      </c>
    </row>
    <row r="4" spans="1:13" s="2" customFormat="1" ht="15.95" customHeight="1">
      <c r="A4" s="13">
        <v>1</v>
      </c>
      <c r="B4" s="14" t="s">
        <v>19</v>
      </c>
      <c r="C4" s="14" t="s">
        <v>20</v>
      </c>
      <c r="D4" s="14" t="s">
        <v>21</v>
      </c>
      <c r="E4" s="15" t="s">
        <v>17</v>
      </c>
      <c r="F4" s="14" t="s">
        <v>22</v>
      </c>
      <c r="G4" s="14">
        <v>50</v>
      </c>
      <c r="H4" s="16">
        <v>783</v>
      </c>
      <c r="I4" s="17">
        <f>VLOOKUP(F4,'[1]EASTERN GOURMENT'!$C$3:$D$175,2,FALSE)</f>
        <v>4.54</v>
      </c>
      <c r="J4" s="17">
        <f>G4*1</f>
        <v>50</v>
      </c>
      <c r="K4" s="17">
        <v>1200</v>
      </c>
      <c r="L4" s="17">
        <v>25</v>
      </c>
      <c r="M4" s="17">
        <f>H4*I4+J4+K4+L4</f>
        <v>4829.82</v>
      </c>
    </row>
    <row r="5" spans="1:13" s="2" customFormat="1" ht="15.95" customHeight="1">
      <c r="A5" s="13">
        <v>2</v>
      </c>
      <c r="B5" s="14" t="s">
        <v>23</v>
      </c>
      <c r="C5" s="14" t="s">
        <v>24</v>
      </c>
      <c r="D5" s="14" t="s">
        <v>25</v>
      </c>
      <c r="E5" s="15" t="s">
        <v>17</v>
      </c>
      <c r="F5" s="14" t="s">
        <v>26</v>
      </c>
      <c r="G5" s="14">
        <v>24</v>
      </c>
      <c r="H5" s="16">
        <v>378.6</v>
      </c>
      <c r="I5" s="17">
        <f>VLOOKUP(F5,'[1]EASTERN GOURMENT'!$C$3:$D$175,2,FALSE)</f>
        <v>3.87</v>
      </c>
      <c r="J5" s="17">
        <f t="shared" ref="J5:J7" si="0">G5*1</f>
        <v>24</v>
      </c>
      <c r="K5" s="17">
        <v>0</v>
      </c>
      <c r="L5" s="17">
        <v>25</v>
      </c>
      <c r="M5" s="17">
        <f t="shared" ref="M5:M7" si="1">H5*I5+J5+K5+L5</f>
        <v>1514.182</v>
      </c>
    </row>
    <row r="6" spans="1:13" s="2" customFormat="1" ht="15.95" customHeight="1">
      <c r="A6" s="13">
        <v>3</v>
      </c>
      <c r="B6" s="14" t="s">
        <v>23</v>
      </c>
      <c r="C6" s="14" t="s">
        <v>27</v>
      </c>
      <c r="D6" s="14" t="s">
        <v>28</v>
      </c>
      <c r="E6" s="15" t="s">
        <v>17</v>
      </c>
      <c r="F6" s="14" t="s">
        <v>13</v>
      </c>
      <c r="G6" s="14">
        <v>42</v>
      </c>
      <c r="H6" s="16">
        <v>940.8</v>
      </c>
      <c r="I6" s="17">
        <f>VLOOKUP(F6,'[1]EASTERN GOURMENT'!$C$3:$D$175,2,FALSE)</f>
        <v>2.38</v>
      </c>
      <c r="J6" s="17">
        <f t="shared" si="0"/>
        <v>42</v>
      </c>
      <c r="K6" s="17">
        <v>0</v>
      </c>
      <c r="L6" s="17">
        <v>25</v>
      </c>
      <c r="M6" s="17">
        <f t="shared" si="1"/>
        <v>2306.1039999999998</v>
      </c>
    </row>
    <row r="7" spans="1:13" s="2" customFormat="1" ht="15.95" customHeight="1">
      <c r="A7" s="13">
        <v>4</v>
      </c>
      <c r="B7" s="14" t="s">
        <v>23</v>
      </c>
      <c r="C7" s="14" t="s">
        <v>27</v>
      </c>
      <c r="D7" s="14" t="s">
        <v>28</v>
      </c>
      <c r="E7" s="15" t="s">
        <v>17</v>
      </c>
      <c r="F7" s="14" t="s">
        <v>13</v>
      </c>
      <c r="G7" s="14">
        <v>21</v>
      </c>
      <c r="H7" s="16">
        <v>349.5</v>
      </c>
      <c r="I7" s="17">
        <f>VLOOKUP(F7,'[1]EASTERN GOURMENT'!$C$3:$D$175,2,FALSE)</f>
        <v>2.38</v>
      </c>
      <c r="J7" s="17">
        <f t="shared" si="0"/>
        <v>21</v>
      </c>
      <c r="K7" s="17">
        <v>0</v>
      </c>
      <c r="L7" s="17">
        <v>25</v>
      </c>
      <c r="M7" s="17">
        <f t="shared" si="1"/>
        <v>877.81</v>
      </c>
    </row>
    <row r="8" spans="1:13" s="2" customFormat="1" ht="15.95" customHeight="1">
      <c r="A8" s="29" t="s">
        <v>29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18">
        <f>ROUND(SUM(M4:M7),0)</f>
        <v>9528</v>
      </c>
    </row>
    <row r="9" spans="1:13" s="2" customFormat="1" ht="15.95" customHeight="1">
      <c r="A9" s="8"/>
      <c r="B9"/>
      <c r="C9"/>
      <c r="D9"/>
      <c r="E9"/>
      <c r="F9"/>
      <c r="G9" s="5">
        <f>SUM(G4:G7)</f>
        <v>137</v>
      </c>
      <c r="H9" s="7">
        <f>SUM(H4:H7)</f>
        <v>2451.8999999999996</v>
      </c>
      <c r="I9" s="9"/>
      <c r="J9" s="9"/>
      <c r="K9" s="9"/>
      <c r="L9" s="9"/>
      <c r="M9" s="9"/>
    </row>
    <row r="10" spans="1:13" s="3" customFormat="1" ht="30" customHeight="1">
      <c r="A10" s="19" t="s">
        <v>18</v>
      </c>
      <c r="B10" s="19"/>
      <c r="C10" s="19"/>
      <c r="D10" s="19"/>
      <c r="E10" s="19"/>
      <c r="F10" s="19"/>
      <c r="G10" s="19"/>
      <c r="H10" s="19"/>
      <c r="I10" s="19"/>
      <c r="J10" s="20"/>
      <c r="K10" s="20"/>
      <c r="L10" s="20"/>
      <c r="M10" s="20"/>
    </row>
    <row r="11" spans="1:13" s="3" customFormat="1" ht="30" customHeight="1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20"/>
      <c r="K11" s="20"/>
      <c r="L11" s="20"/>
      <c r="M11" s="20"/>
    </row>
  </sheetData>
  <sortState ref="B4:O13">
    <sortCondition ref="B4:B13"/>
    <sortCondition ref="C4:C13"/>
  </sortState>
  <mergeCells count="7">
    <mergeCell ref="A10:M10"/>
    <mergeCell ref="A11:M11"/>
    <mergeCell ref="A1:H1"/>
    <mergeCell ref="A2:H2"/>
    <mergeCell ref="I1:M1"/>
    <mergeCell ref="I2:M2"/>
    <mergeCell ref="A8:L8"/>
  </mergeCells>
  <pageMargins left="0.27559055118110237" right="0.15748031496062992" top="0.51181102362204722" bottom="0.35433070866141736" header="0.31496062992125984" footer="0.15748031496062992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2025-06-26T13:23:55Z</cp:lastPrinted>
  <dcterms:created xsi:type="dcterms:W3CDTF">2023-12-07T06:18:55Z</dcterms:created>
  <dcterms:modified xsi:type="dcterms:W3CDTF">2025-06-26T13:23:55Z</dcterms:modified>
</cp:coreProperties>
</file>