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Invoice!#REF!</definedName>
    <definedName name="_xlnm.Print_Titles" localSheetId="0">Invoice!$3:$4</definedName>
  </definedNames>
  <calcPr calcId="144525"/>
</workbook>
</file>

<file path=xl/calcChain.xml><?xml version="1.0" encoding="utf-8"?>
<calcChain xmlns="http://schemas.openxmlformats.org/spreadsheetml/2006/main">
  <c r="G115" i="1" l="1"/>
  <c r="H112" i="1"/>
  <c r="J112" i="1" s="1"/>
  <c r="H111" i="1"/>
  <c r="K111" i="1" s="1"/>
  <c r="H110" i="1"/>
  <c r="K110" i="1" s="1"/>
  <c r="H109" i="1"/>
  <c r="K109" i="1" s="1"/>
  <c r="H108" i="1"/>
  <c r="K108" i="1" s="1"/>
  <c r="H107" i="1"/>
  <c r="J107" i="1" s="1"/>
  <c r="H106" i="1"/>
  <c r="J106" i="1" s="1"/>
  <c r="H105" i="1"/>
  <c r="J105" i="1" s="1"/>
  <c r="H104" i="1"/>
  <c r="J104" i="1" s="1"/>
  <c r="H103" i="1"/>
  <c r="J103" i="1" s="1"/>
  <c r="H102" i="1"/>
  <c r="J102" i="1" s="1"/>
  <c r="H101" i="1"/>
  <c r="K101" i="1" s="1"/>
  <c r="H100" i="1"/>
  <c r="K100" i="1" s="1"/>
  <c r="H99" i="1"/>
  <c r="K99" i="1" s="1"/>
  <c r="H98" i="1"/>
  <c r="K98" i="1" s="1"/>
  <c r="H97" i="1"/>
  <c r="K97" i="1" s="1"/>
  <c r="H96" i="1"/>
  <c r="J96" i="1" s="1"/>
  <c r="H95" i="1"/>
  <c r="J95" i="1" s="1"/>
  <c r="H94" i="1"/>
  <c r="J94" i="1" s="1"/>
  <c r="H93" i="1"/>
  <c r="J93" i="1" s="1"/>
  <c r="H92" i="1"/>
  <c r="J92" i="1" s="1"/>
  <c r="H91" i="1"/>
  <c r="J91" i="1" s="1"/>
  <c r="H90" i="1"/>
  <c r="J90" i="1" s="1"/>
  <c r="H89" i="1"/>
  <c r="K89" i="1" s="1"/>
  <c r="H88" i="1"/>
  <c r="J88" i="1" s="1"/>
  <c r="H87" i="1"/>
  <c r="J87" i="1" s="1"/>
  <c r="H86" i="1"/>
  <c r="J86" i="1" s="1"/>
  <c r="H85" i="1"/>
  <c r="J85" i="1" s="1"/>
  <c r="H84" i="1"/>
  <c r="K84" i="1" s="1"/>
  <c r="H83" i="1"/>
  <c r="J83" i="1" s="1"/>
  <c r="H82" i="1"/>
  <c r="K82" i="1" s="1"/>
  <c r="H81" i="1"/>
  <c r="K81" i="1" s="1"/>
  <c r="H80" i="1"/>
  <c r="J80" i="1" s="1"/>
  <c r="H79" i="1"/>
  <c r="J79" i="1" s="1"/>
  <c r="H78" i="1"/>
  <c r="J78" i="1" s="1"/>
  <c r="H77" i="1"/>
  <c r="J77" i="1" s="1"/>
  <c r="H76" i="1"/>
  <c r="J76" i="1" s="1"/>
  <c r="H75" i="1"/>
  <c r="J75" i="1" s="1"/>
  <c r="H74" i="1"/>
  <c r="J74" i="1" s="1"/>
  <c r="H73" i="1"/>
  <c r="J73" i="1" s="1"/>
  <c r="H72" i="1"/>
  <c r="J72" i="1" s="1"/>
  <c r="H71" i="1"/>
  <c r="K71" i="1" s="1"/>
  <c r="H70" i="1"/>
  <c r="J70" i="1" s="1"/>
  <c r="H69" i="1"/>
  <c r="K69" i="1" s="1"/>
  <c r="H68" i="1"/>
  <c r="J68" i="1" s="1"/>
  <c r="H67" i="1"/>
  <c r="J67" i="1" s="1"/>
  <c r="H66" i="1"/>
  <c r="J66" i="1" s="1"/>
  <c r="H65" i="1"/>
  <c r="J65" i="1" s="1"/>
  <c r="H64" i="1"/>
  <c r="J64" i="1" s="1"/>
  <c r="H63" i="1"/>
  <c r="J63" i="1" s="1"/>
  <c r="H62" i="1"/>
  <c r="J62" i="1" s="1"/>
  <c r="H61" i="1"/>
  <c r="J61" i="1" s="1"/>
  <c r="H60" i="1"/>
  <c r="J60" i="1" s="1"/>
  <c r="H59" i="1"/>
  <c r="K59" i="1" s="1"/>
  <c r="H58" i="1"/>
  <c r="J58" i="1" s="1"/>
  <c r="H57" i="1"/>
  <c r="J57" i="1" s="1"/>
  <c r="H56" i="1"/>
  <c r="J56" i="1" s="1"/>
  <c r="H55" i="1"/>
  <c r="K55" i="1" s="1"/>
  <c r="H54" i="1"/>
  <c r="J54" i="1" s="1"/>
  <c r="H53" i="1"/>
  <c r="K53" i="1" s="1"/>
  <c r="H52" i="1"/>
  <c r="J52" i="1" s="1"/>
  <c r="H51" i="1"/>
  <c r="J51" i="1" s="1"/>
  <c r="H50" i="1"/>
  <c r="J50" i="1" s="1"/>
  <c r="H49" i="1"/>
  <c r="J49" i="1" s="1"/>
  <c r="H48" i="1"/>
  <c r="J48" i="1" s="1"/>
  <c r="H47" i="1"/>
  <c r="J47" i="1" s="1"/>
  <c r="H46" i="1"/>
  <c r="J46" i="1" s="1"/>
  <c r="H45" i="1"/>
  <c r="J45" i="1" s="1"/>
  <c r="H44" i="1"/>
  <c r="J44" i="1" s="1"/>
  <c r="H43" i="1"/>
  <c r="J43" i="1" s="1"/>
  <c r="H42" i="1"/>
  <c r="J42" i="1" s="1"/>
  <c r="H41" i="1"/>
  <c r="K41" i="1" s="1"/>
  <c r="H40" i="1"/>
  <c r="J40" i="1" s="1"/>
  <c r="H39" i="1"/>
  <c r="J39" i="1" s="1"/>
  <c r="H38" i="1"/>
  <c r="J38" i="1" s="1"/>
  <c r="H37" i="1"/>
  <c r="K37" i="1" s="1"/>
  <c r="H36" i="1"/>
  <c r="K36" i="1" s="1"/>
  <c r="H35" i="1"/>
  <c r="J35" i="1" s="1"/>
  <c r="H34" i="1"/>
  <c r="J34" i="1" s="1"/>
  <c r="H33" i="1"/>
  <c r="J33" i="1" s="1"/>
  <c r="H32" i="1"/>
  <c r="J32" i="1" s="1"/>
  <c r="H31" i="1"/>
  <c r="K31" i="1" s="1"/>
  <c r="H30" i="1"/>
  <c r="K30" i="1" s="1"/>
  <c r="H29" i="1"/>
  <c r="J29" i="1" s="1"/>
  <c r="H28" i="1"/>
  <c r="J28" i="1" s="1"/>
  <c r="H27" i="1"/>
  <c r="J27" i="1" s="1"/>
  <c r="H26" i="1"/>
  <c r="J26" i="1" s="1"/>
  <c r="H25" i="1"/>
  <c r="J25" i="1" s="1"/>
  <c r="H24" i="1"/>
  <c r="J24" i="1" s="1"/>
  <c r="H23" i="1"/>
  <c r="K23" i="1" s="1"/>
  <c r="H22" i="1"/>
  <c r="J22" i="1" s="1"/>
  <c r="H21" i="1"/>
  <c r="J21" i="1" s="1"/>
  <c r="H20" i="1"/>
  <c r="J20" i="1" s="1"/>
  <c r="H19" i="1"/>
  <c r="J19" i="1" s="1"/>
  <c r="H18" i="1"/>
  <c r="J18" i="1" s="1"/>
  <c r="H17" i="1"/>
  <c r="K17" i="1" s="1"/>
  <c r="H16" i="1"/>
  <c r="J16" i="1" s="1"/>
  <c r="H15" i="1"/>
  <c r="K15" i="1" s="1"/>
  <c r="H14" i="1"/>
  <c r="J14" i="1" s="1"/>
  <c r="H13" i="1"/>
  <c r="J13" i="1" s="1"/>
  <c r="H12" i="1"/>
  <c r="J12" i="1" s="1"/>
  <c r="H11" i="1"/>
  <c r="J11" i="1" s="1"/>
  <c r="H10" i="1"/>
  <c r="J10" i="1" s="1"/>
  <c r="H9" i="1"/>
  <c r="J9" i="1" s="1"/>
  <c r="H8" i="1"/>
  <c r="J8" i="1" s="1"/>
  <c r="H7" i="1"/>
  <c r="J7" i="1" s="1"/>
  <c r="H6" i="1"/>
  <c r="J6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H5" i="1"/>
  <c r="J5" i="1" s="1"/>
  <c r="J113" i="1" l="1"/>
  <c r="K113" i="1"/>
  <c r="J114" i="1" l="1"/>
</calcChain>
</file>

<file path=xl/sharedStrings.xml><?xml version="1.0" encoding="utf-8"?>
<sst xmlns="http://schemas.openxmlformats.org/spreadsheetml/2006/main" count="559" uniqueCount="292">
  <si>
    <t>Thanking you for your business.
PRAGATI LOGISTICS</t>
  </si>
  <si>
    <t>BALASORE</t>
  </si>
  <si>
    <t>BERHAMPUR</t>
  </si>
  <si>
    <t>JAGATSINGHPUR</t>
  </si>
  <si>
    <t>KENDRAPARA</t>
  </si>
  <si>
    <t>BHADRAK</t>
  </si>
  <si>
    <t>BARIPADA</t>
  </si>
  <si>
    <t>KEONJHAR</t>
  </si>
  <si>
    <t>BOLANGIR</t>
  </si>
  <si>
    <t>PARADEEP</t>
  </si>
  <si>
    <t>PURI</t>
  </si>
  <si>
    <t>JHARSUGUDA</t>
  </si>
  <si>
    <t>DHENKANAL</t>
  </si>
  <si>
    <t>KARANJIA</t>
  </si>
  <si>
    <t>FROM</t>
  </si>
  <si>
    <t>CASE</t>
  </si>
  <si>
    <t>RATE</t>
  </si>
  <si>
    <t>AMOUNT</t>
  </si>
  <si>
    <t>CTC</t>
  </si>
  <si>
    <t>LR CH.</t>
  </si>
  <si>
    <t>SL.</t>
  </si>
  <si>
    <t>DATE</t>
  </si>
  <si>
    <t>TANGI</t>
  </si>
  <si>
    <t>BELOW-750</t>
  </si>
  <si>
    <t>ABOVE-750</t>
  </si>
  <si>
    <t>DESTINATION</t>
  </si>
  <si>
    <t>INVOICE
PRAGATI LOGISTICS,SAMANTA SAHI KHUNTIA LANE, 8984191006
GST No: 21AGHPB9356M1Z9</t>
  </si>
  <si>
    <t>ROURKELA</t>
  </si>
  <si>
    <t>NIMAPARA</t>
  </si>
  <si>
    <t>TALCHER</t>
  </si>
  <si>
    <t>TOTAL AMOUNT</t>
  </si>
  <si>
    <t>INV. NO.</t>
  </si>
  <si>
    <t>LR NO.</t>
  </si>
  <si>
    <t>BHUBAN</t>
  </si>
  <si>
    <t>KHARIAR ROAD</t>
  </si>
  <si>
    <t>NAYAGARH</t>
  </si>
  <si>
    <t>JALESWAR</t>
  </si>
  <si>
    <t>NABARANGPUR</t>
  </si>
  <si>
    <t>PHULBANI</t>
  </si>
  <si>
    <t>JAJPUR ROAD</t>
  </si>
  <si>
    <t>KHURDA</t>
  </si>
  <si>
    <t>BALUGAON</t>
  </si>
  <si>
    <t>01/3/2024</t>
  </si>
  <si>
    <t>PL/JA/29096</t>
  </si>
  <si>
    <t>2064</t>
  </si>
  <si>
    <t>SORO</t>
  </si>
  <si>
    <t>PL/JA/29110</t>
  </si>
  <si>
    <t>2042</t>
  </si>
  <si>
    <t>PL/JA/29124</t>
  </si>
  <si>
    <t>2045</t>
  </si>
  <si>
    <t>PL/JA/29126</t>
  </si>
  <si>
    <t>2083</t>
  </si>
  <si>
    <t>PL/JA/29171</t>
  </si>
  <si>
    <t>2043</t>
  </si>
  <si>
    <t>AGARPADA</t>
  </si>
  <si>
    <t>PL/JA/29218</t>
  </si>
  <si>
    <t>2067</t>
  </si>
  <si>
    <t>PL/JA/29273</t>
  </si>
  <si>
    <t>2054</t>
  </si>
  <si>
    <t>PL/JA/29448</t>
  </si>
  <si>
    <t>2056</t>
  </si>
  <si>
    <t>02/3/2024</t>
  </si>
  <si>
    <t>PL/JA/29327</t>
  </si>
  <si>
    <t>2074</t>
  </si>
  <si>
    <t>PL/JA/29377</t>
  </si>
  <si>
    <t>2075</t>
  </si>
  <si>
    <t>PL/JA/29418</t>
  </si>
  <si>
    <t>2069</t>
  </si>
  <si>
    <t>PL/JA/29419</t>
  </si>
  <si>
    <t>2073</t>
  </si>
  <si>
    <t>PL/JA/29420</t>
  </si>
  <si>
    <t>2070</t>
  </si>
  <si>
    <t>PL/JA/29475</t>
  </si>
  <si>
    <t>2060</t>
  </si>
  <si>
    <t>PL/JA/29477</t>
  </si>
  <si>
    <t>2062</t>
  </si>
  <si>
    <t>PL/JA/29705</t>
  </si>
  <si>
    <t>2050</t>
  </si>
  <si>
    <t>BALIAPAL</t>
  </si>
  <si>
    <t>03/3/2024</t>
  </si>
  <si>
    <t>PL/JA/29366</t>
  </si>
  <si>
    <t>2036</t>
  </si>
  <si>
    <t>PL/JA/29399</t>
  </si>
  <si>
    <t>2026</t>
  </si>
  <si>
    <t>05/3/2024</t>
  </si>
  <si>
    <t>PL/JA/29630</t>
  </si>
  <si>
    <t>2053</t>
  </si>
  <si>
    <t>PL/JA/29693</t>
  </si>
  <si>
    <t>2085</t>
  </si>
  <si>
    <t>06/3/2024</t>
  </si>
  <si>
    <t>PL/JA/29813</t>
  </si>
  <si>
    <t>2095</t>
  </si>
  <si>
    <t>PL/JA/29832</t>
  </si>
  <si>
    <t>2090</t>
  </si>
  <si>
    <t>PL/JA/29860</t>
  </si>
  <si>
    <t>2093</t>
  </si>
  <si>
    <t>07/3/2024</t>
  </si>
  <si>
    <t>PL/JA/29858</t>
  </si>
  <si>
    <t>2088</t>
  </si>
  <si>
    <t>PL/JA/29886</t>
  </si>
  <si>
    <t>2100</t>
  </si>
  <si>
    <t>08/3/2024</t>
  </si>
  <si>
    <t>PL/JA/29961</t>
  </si>
  <si>
    <t>2103</t>
  </si>
  <si>
    <t>PL/JA/29979</t>
  </si>
  <si>
    <t>2102</t>
  </si>
  <si>
    <t>11/3/2024</t>
  </si>
  <si>
    <t>JA/328</t>
  </si>
  <si>
    <t>21011</t>
  </si>
  <si>
    <t>12/3/2024</t>
  </si>
  <si>
    <t>PL/JA/30128</t>
  </si>
  <si>
    <t>2112</t>
  </si>
  <si>
    <t>BALIMELA</t>
  </si>
  <si>
    <t>PL/JA/30175</t>
  </si>
  <si>
    <t>2111</t>
  </si>
  <si>
    <t>PL/JA/30241</t>
  </si>
  <si>
    <t>2114</t>
  </si>
  <si>
    <t>PL/JA/30285</t>
  </si>
  <si>
    <t>2113</t>
  </si>
  <si>
    <t>13/3/2024</t>
  </si>
  <si>
    <t>PL/JA/30233</t>
  </si>
  <si>
    <t>2117</t>
  </si>
  <si>
    <t>PL/JA/30314</t>
  </si>
  <si>
    <t>2115</t>
  </si>
  <si>
    <t>PL/JA/30464</t>
  </si>
  <si>
    <t>2116</t>
  </si>
  <si>
    <t>14/3/2024</t>
  </si>
  <si>
    <t>PL/JA/30405</t>
  </si>
  <si>
    <t>2119</t>
  </si>
  <si>
    <t>PL/JA/30407</t>
  </si>
  <si>
    <t>2118</t>
  </si>
  <si>
    <t>15/3/2024</t>
  </si>
  <si>
    <t>PL/JA/30471</t>
  </si>
  <si>
    <t>2124</t>
  </si>
  <si>
    <t>16/3/2024</t>
  </si>
  <si>
    <t>PL/JA/30517</t>
  </si>
  <si>
    <t>2132</t>
  </si>
  <si>
    <t>JAYPATNA</t>
  </si>
  <si>
    <t>PL/JA/30538</t>
  </si>
  <si>
    <t>2134</t>
  </si>
  <si>
    <t>PL/JA/30593</t>
  </si>
  <si>
    <t>2135</t>
  </si>
  <si>
    <t>PL/JA/30610</t>
  </si>
  <si>
    <t>2138</t>
  </si>
  <si>
    <t>PL/JA/30761</t>
  </si>
  <si>
    <t>2136</t>
  </si>
  <si>
    <t>18/3/2024</t>
  </si>
  <si>
    <t>PL/JA/30678</t>
  </si>
  <si>
    <t>2139</t>
  </si>
  <si>
    <t>PL/JA/30682</t>
  </si>
  <si>
    <t>2140</t>
  </si>
  <si>
    <t>PL/JA/30683</t>
  </si>
  <si>
    <t>2144</t>
  </si>
  <si>
    <t>PL/JA/30684</t>
  </si>
  <si>
    <t>2145</t>
  </si>
  <si>
    <t>PL/JA/30740</t>
  </si>
  <si>
    <t>2146</t>
  </si>
  <si>
    <t>19/3/2024</t>
  </si>
  <si>
    <t>PL/JA/30764</t>
  </si>
  <si>
    <t>2158</t>
  </si>
  <si>
    <t>PL/JA/30781</t>
  </si>
  <si>
    <t>02162</t>
  </si>
  <si>
    <t>PL/JA/30789</t>
  </si>
  <si>
    <t>2160</t>
  </si>
  <si>
    <t>PL/JA/30804</t>
  </si>
  <si>
    <t>2154</t>
  </si>
  <si>
    <t>PL/JA/30848</t>
  </si>
  <si>
    <t>2159</t>
  </si>
  <si>
    <t>PL/JA/30855</t>
  </si>
  <si>
    <t>2152</t>
  </si>
  <si>
    <t>PL/JA/30928</t>
  </si>
  <si>
    <t>2161</t>
  </si>
  <si>
    <t>20/3/2024</t>
  </si>
  <si>
    <t>PL/JA/30826</t>
  </si>
  <si>
    <t>2166</t>
  </si>
  <si>
    <t>PL/JA/30925</t>
  </si>
  <si>
    <t>2170</t>
  </si>
  <si>
    <t>PL/JA/30929</t>
  </si>
  <si>
    <t>2165</t>
  </si>
  <si>
    <t>21/3/2024</t>
  </si>
  <si>
    <t>PL/JA/30891</t>
  </si>
  <si>
    <t>2153</t>
  </si>
  <si>
    <t>PL/JA/30926</t>
  </si>
  <si>
    <t>2173</t>
  </si>
  <si>
    <t>PL/JA/30930</t>
  </si>
  <si>
    <t>2174</t>
  </si>
  <si>
    <t>PL/JA/30931</t>
  </si>
  <si>
    <t>2175</t>
  </si>
  <si>
    <t>PL/JA/30974</t>
  </si>
  <si>
    <t>2179</t>
  </si>
  <si>
    <t>PL/JA/31039</t>
  </si>
  <si>
    <t>2176</t>
  </si>
  <si>
    <t>22/3/2024</t>
  </si>
  <si>
    <t>PL/JA/31007</t>
  </si>
  <si>
    <t>2182</t>
  </si>
  <si>
    <t>PL/JA/31030</t>
  </si>
  <si>
    <t>2186</t>
  </si>
  <si>
    <t>PL/JA/31031</t>
  </si>
  <si>
    <t>2185</t>
  </si>
  <si>
    <t>PL/JA/31032</t>
  </si>
  <si>
    <t>2183</t>
  </si>
  <si>
    <t>PL/JA/31066</t>
  </si>
  <si>
    <t>2187</t>
  </si>
  <si>
    <t>23/3/2024</t>
  </si>
  <si>
    <t>PL/JA/31105</t>
  </si>
  <si>
    <t>2189</t>
  </si>
  <si>
    <t>27/3/2024</t>
  </si>
  <si>
    <t>PL/JA/31301</t>
  </si>
  <si>
    <t>2191</t>
  </si>
  <si>
    <t>PL/JA/31320</t>
  </si>
  <si>
    <t>2190</t>
  </si>
  <si>
    <t>PL/JA/31334</t>
  </si>
  <si>
    <t>2193</t>
  </si>
  <si>
    <t>PL/JA/31382</t>
  </si>
  <si>
    <t>2195</t>
  </si>
  <si>
    <t>28/3/2024</t>
  </si>
  <si>
    <t>PL/JA/31378</t>
  </si>
  <si>
    <t>2202</t>
  </si>
  <si>
    <t>PL/JA/31404</t>
  </si>
  <si>
    <t>2196</t>
  </si>
  <si>
    <t>PL/JA/31414</t>
  </si>
  <si>
    <t>2201</t>
  </si>
  <si>
    <t>PL/JA/31428</t>
  </si>
  <si>
    <t>2197</t>
  </si>
  <si>
    <t>PL/JA/31687</t>
  </si>
  <si>
    <t>2200</t>
  </si>
  <si>
    <t>29/3/2024</t>
  </si>
  <si>
    <t>PL/JA/31651</t>
  </si>
  <si>
    <t>2221</t>
  </si>
  <si>
    <t>PL/JA/31677</t>
  </si>
  <si>
    <t>2208</t>
  </si>
  <si>
    <t>PL/JA/31686</t>
  </si>
  <si>
    <t>2222</t>
  </si>
  <si>
    <t>30/3/2024</t>
  </si>
  <si>
    <t>PL/JA/31506</t>
  </si>
  <si>
    <t>2210</t>
  </si>
  <si>
    <t>PL/JA/31507</t>
  </si>
  <si>
    <t>2227</t>
  </si>
  <si>
    <t>PL/JA/31510</t>
  </si>
  <si>
    <t>2228</t>
  </si>
  <si>
    <t>PL/JA/31682</t>
  </si>
  <si>
    <t>2229</t>
  </si>
  <si>
    <t>PL/JA/31755</t>
  </si>
  <si>
    <t>2249</t>
  </si>
  <si>
    <t>PL/JA/31762</t>
  </si>
  <si>
    <t>2245</t>
  </si>
  <si>
    <t>PL/JA/31763</t>
  </si>
  <si>
    <t>2236</t>
  </si>
  <si>
    <t>PL/JA/31770</t>
  </si>
  <si>
    <t>2230</t>
  </si>
  <si>
    <t>PL/JA/31811</t>
  </si>
  <si>
    <t>2253</t>
  </si>
  <si>
    <t>PL/JA/31813</t>
  </si>
  <si>
    <t>2247</t>
  </si>
  <si>
    <t>PL/JA/31814</t>
  </si>
  <si>
    <t>2256</t>
  </si>
  <si>
    <t>PL/JA/31822</t>
  </si>
  <si>
    <t>2269</t>
  </si>
  <si>
    <t>PL/JA/31828</t>
  </si>
  <si>
    <t>2264</t>
  </si>
  <si>
    <t>JAJPUR TOWN</t>
  </si>
  <si>
    <t>PL/JA/31831</t>
  </si>
  <si>
    <t>2266</t>
  </si>
  <si>
    <t>PL/JA/31833</t>
  </si>
  <si>
    <t>2261</t>
  </si>
  <si>
    <t>31/3/2024</t>
  </si>
  <si>
    <t>PL/JA/00020</t>
  </si>
  <si>
    <t>2225</t>
  </si>
  <si>
    <t>PL/JA/00021</t>
  </si>
  <si>
    <t>2238</t>
  </si>
  <si>
    <t>PL/JA/00027</t>
  </si>
  <si>
    <t>2272</t>
  </si>
  <si>
    <t>PL/JA/00028</t>
  </si>
  <si>
    <t>2267</t>
  </si>
  <si>
    <t>PL/JA/31809</t>
  </si>
  <si>
    <t>2298</t>
  </si>
  <si>
    <t>PL/JA/31812</t>
  </si>
  <si>
    <t>2300</t>
  </si>
  <si>
    <t>PL/JA/31815</t>
  </si>
  <si>
    <t>2275</t>
  </si>
  <si>
    <t>PL/JA/31826</t>
  </si>
  <si>
    <t>2287</t>
  </si>
  <si>
    <t>PL/JA/31829</t>
  </si>
  <si>
    <t>2279</t>
  </si>
  <si>
    <t>PL/JA/31837</t>
  </si>
  <si>
    <t>2291</t>
  </si>
  <si>
    <t>PL/JA/31856</t>
  </si>
  <si>
    <t>286</t>
  </si>
  <si>
    <t>(RUPEES ONE LAKH SEVENTY EIGHT THOUSAND ONE HUNDRED THIRTEEN ONLY)</t>
  </si>
  <si>
    <t xml:space="preserve">Bill Date: 31/03/2024
Bill NO. :  42860
Total Amount: 178113.00
</t>
  </si>
  <si>
    <t>Kindly, verify &amp; confirm within 7 days, else GST will be filed by 20th APRIL, 2024.
GST to be paid by Consignor under Reverse Charge Mechanism(RCM) as per GST.</t>
  </si>
  <si>
    <t>TO,
M/S HINDUSTAN PENCILS PRIVATE LTD
Address : INDUSTRIAL ESTATE,JAGATPUR(NEW),
ANDEISAHI,CUTTACK 754021
GST No: 21AAACH0401R1ZZ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</si>
</sst>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 applyNumberFormat="1" applyFont="1"/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wrapText="1"/>
    </xf>
    <xf numFmtId="2" fontId="0" fillId="2" borderId="0" xfId="0" applyNumberFormat="1" applyFont="1" applyFill="1" applyAlignment="1">
      <alignment wrapText="1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/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2" fontId="0" fillId="0" borderId="7" xfId="0" applyNumberFormat="1" applyFont="1" applyBorder="1"/>
    <xf numFmtId="0" fontId="0" fillId="0" borderId="10" xfId="0" applyNumberFormat="1" applyFont="1" applyBorder="1" applyAlignment="1">
      <alignment horizontal="center"/>
    </xf>
    <xf numFmtId="2" fontId="0" fillId="0" borderId="9" xfId="0" applyNumberFormat="1" applyFont="1" applyBorder="1"/>
    <xf numFmtId="2" fontId="1" fillId="0" borderId="9" xfId="0" applyNumberFormat="1" applyFont="1" applyBorder="1"/>
    <xf numFmtId="0" fontId="0" fillId="0" borderId="12" xfId="0" applyNumberFormat="1" applyFont="1" applyBorder="1" applyAlignment="1">
      <alignment horizontal="center"/>
    </xf>
    <xf numFmtId="0" fontId="0" fillId="0" borderId="0" xfId="0" applyNumberFormat="1" applyFont="1" applyBorder="1"/>
    <xf numFmtId="2" fontId="0" fillId="0" borderId="0" xfId="0" applyNumberFormat="1" applyFont="1" applyBorder="1"/>
    <xf numFmtId="2" fontId="0" fillId="0" borderId="13" xfId="0" applyNumberFormat="1" applyFont="1" applyBorder="1"/>
    <xf numFmtId="0" fontId="0" fillId="0" borderId="16" xfId="0" applyNumberFormat="1" applyFont="1" applyBorder="1" applyAlignment="1">
      <alignment horizontal="center"/>
    </xf>
    <xf numFmtId="0" fontId="0" fillId="0" borderId="17" xfId="0" applyNumberFormat="1" applyFont="1" applyBorder="1"/>
    <xf numFmtId="2" fontId="0" fillId="0" borderId="17" xfId="0" applyNumberFormat="1" applyFont="1" applyBorder="1"/>
    <xf numFmtId="2" fontId="0" fillId="0" borderId="18" xfId="0" applyNumberFormat="1" applyFont="1" applyBorder="1"/>
    <xf numFmtId="0" fontId="1" fillId="0" borderId="19" xfId="0" applyNumberFormat="1" applyFont="1" applyBorder="1" applyAlignment="1">
      <alignment horizontal="center"/>
    </xf>
    <xf numFmtId="0" fontId="1" fillId="0" borderId="20" xfId="0" applyNumberFormat="1" applyFont="1" applyBorder="1" applyAlignment="1">
      <alignment horizontal="center"/>
    </xf>
    <xf numFmtId="2" fontId="1" fillId="0" borderId="20" xfId="0" applyNumberFormat="1" applyFont="1" applyBorder="1" applyAlignment="1">
      <alignment horizontal="center"/>
    </xf>
    <xf numFmtId="2" fontId="1" fillId="0" borderId="21" xfId="0" applyNumberFormat="1" applyFont="1" applyBorder="1" applyAlignment="1">
      <alignment horizontal="center"/>
    </xf>
    <xf numFmtId="0" fontId="1" fillId="2" borderId="2" xfId="0" applyNumberFormat="1" applyFont="1" applyFill="1" applyBorder="1" applyAlignment="1">
      <alignment horizontal="left" wrapText="1"/>
    </xf>
    <xf numFmtId="0" fontId="1" fillId="2" borderId="3" xfId="0" applyNumberFormat="1" applyFont="1" applyFill="1" applyBorder="1" applyAlignment="1">
      <alignment horizontal="left" wrapText="1"/>
    </xf>
    <xf numFmtId="0" fontId="1" fillId="2" borderId="4" xfId="0" applyNumberFormat="1" applyFont="1" applyFill="1" applyBorder="1" applyAlignment="1">
      <alignment horizontal="left" wrapText="1"/>
    </xf>
    <xf numFmtId="2" fontId="1" fillId="2" borderId="20" xfId="0" applyNumberFormat="1" applyFont="1" applyFill="1" applyBorder="1" applyAlignment="1">
      <alignment horizontal="left" vertical="center" wrapText="1"/>
    </xf>
    <xf numFmtId="2" fontId="1" fillId="2" borderId="21" xfId="0" applyNumberFormat="1" applyFont="1" applyFill="1" applyBorder="1" applyAlignment="1">
      <alignment horizontal="left" vertical="center" wrapText="1"/>
    </xf>
    <xf numFmtId="2" fontId="1" fillId="2" borderId="25" xfId="0" applyNumberFormat="1" applyFont="1" applyFill="1" applyBorder="1" applyAlignment="1">
      <alignment horizontal="left" vertical="center" wrapText="1"/>
    </xf>
    <xf numFmtId="2" fontId="1" fillId="2" borderId="26" xfId="0" applyNumberFormat="1" applyFont="1" applyFill="1" applyBorder="1" applyAlignment="1">
      <alignment horizontal="left" vertical="center" wrapText="1"/>
    </xf>
    <xf numFmtId="0" fontId="1" fillId="2" borderId="22" xfId="0" applyNumberFormat="1" applyFont="1" applyFill="1" applyBorder="1" applyAlignment="1">
      <alignment horizontal="left" vertical="center" wrapText="1"/>
    </xf>
    <xf numFmtId="0" fontId="1" fillId="2" borderId="23" xfId="0" applyNumberFormat="1" applyFont="1" applyFill="1" applyBorder="1" applyAlignment="1">
      <alignment horizontal="left" vertical="center" wrapText="1"/>
    </xf>
    <xf numFmtId="0" fontId="1" fillId="2" borderId="24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left" vertical="center" wrapText="1"/>
    </xf>
    <xf numFmtId="0" fontId="1" fillId="2" borderId="3" xfId="0" applyNumberFormat="1" applyFont="1" applyFill="1" applyBorder="1" applyAlignment="1">
      <alignment horizontal="left" vertical="center" wrapText="1"/>
    </xf>
    <xf numFmtId="0" fontId="1" fillId="2" borderId="27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center" wrapText="1"/>
    </xf>
    <xf numFmtId="0" fontId="1" fillId="2" borderId="3" xfId="0" applyNumberFormat="1" applyFont="1" applyFill="1" applyBorder="1" applyAlignment="1">
      <alignment horizontal="center" wrapText="1"/>
    </xf>
    <xf numFmtId="0" fontId="1" fillId="2" borderId="4" xfId="0" applyNumberFormat="1" applyFont="1" applyFill="1" applyBorder="1" applyAlignment="1">
      <alignment horizontal="center" wrapText="1"/>
    </xf>
    <xf numFmtId="2" fontId="1" fillId="0" borderId="14" xfId="0" applyNumberFormat="1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right" vertical="center"/>
    </xf>
    <xf numFmtId="2" fontId="1" fillId="0" borderId="5" xfId="0" applyNumberFormat="1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0</xdr:rowOff>
    </xdr:from>
    <xdr:to>
      <xdr:col>6</xdr:col>
      <xdr:colOff>342901</xdr:colOff>
      <xdr:row>0</xdr:row>
      <xdr:rowOff>790575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0"/>
          <a:ext cx="4010026" cy="7905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4">
          <cell r="C4" t="str">
            <v>CUTTACK</v>
          </cell>
          <cell r="D4">
            <v>44.320999999999998</v>
          </cell>
          <cell r="E4">
            <v>51</v>
          </cell>
        </row>
        <row r="5">
          <cell r="C5" t="str">
            <v>BHUBANESWAR</v>
          </cell>
          <cell r="D5">
            <v>62.8705</v>
          </cell>
          <cell r="E5">
            <v>72</v>
          </cell>
        </row>
        <row r="6">
          <cell r="C6" t="str">
            <v>KHURDA</v>
          </cell>
          <cell r="D6">
            <v>74.197999999999993</v>
          </cell>
          <cell r="E6">
            <v>85</v>
          </cell>
        </row>
        <row r="7">
          <cell r="C7" t="str">
            <v>ANGUL</v>
          </cell>
          <cell r="D7">
            <v>78.314999999999998</v>
          </cell>
          <cell r="E7">
            <v>90</v>
          </cell>
        </row>
        <row r="8">
          <cell r="C8" t="str">
            <v>BALASORE</v>
          </cell>
          <cell r="D8">
            <v>78.314999999999998</v>
          </cell>
          <cell r="E8">
            <v>90</v>
          </cell>
        </row>
        <row r="9">
          <cell r="C9" t="str">
            <v>BERHAMPUR</v>
          </cell>
          <cell r="D9">
            <v>78.314999999999998</v>
          </cell>
          <cell r="E9">
            <v>90</v>
          </cell>
        </row>
        <row r="10">
          <cell r="C10" t="str">
            <v>NALCO</v>
          </cell>
          <cell r="D10">
            <v>81.730499999999992</v>
          </cell>
          <cell r="E10">
            <v>94</v>
          </cell>
        </row>
        <row r="11">
          <cell r="C11" t="str">
            <v>CHANDIKHOL</v>
          </cell>
          <cell r="D11">
            <v>84.375500000000002</v>
          </cell>
          <cell r="E11">
            <v>97</v>
          </cell>
        </row>
        <row r="12">
          <cell r="C12" t="str">
            <v>DHENKANAL</v>
          </cell>
          <cell r="D12">
            <v>84.513499999999993</v>
          </cell>
          <cell r="E12">
            <v>97</v>
          </cell>
        </row>
        <row r="13">
          <cell r="C13" t="str">
            <v>JAGATSINGHPUR</v>
          </cell>
          <cell r="D13">
            <v>84.513499999999993</v>
          </cell>
          <cell r="E13">
            <v>97</v>
          </cell>
        </row>
        <row r="14">
          <cell r="C14" t="str">
            <v>PURI</v>
          </cell>
          <cell r="D14">
            <v>84.513499999999993</v>
          </cell>
          <cell r="E14">
            <v>97</v>
          </cell>
        </row>
        <row r="15">
          <cell r="C15" t="str">
            <v>TALCHER</v>
          </cell>
          <cell r="D15">
            <v>84.513499999999993</v>
          </cell>
          <cell r="E15">
            <v>97</v>
          </cell>
        </row>
        <row r="16">
          <cell r="C16" t="str">
            <v>PUNANGA</v>
          </cell>
          <cell r="D16">
            <v>84.513499999999993</v>
          </cell>
          <cell r="E16">
            <v>97</v>
          </cell>
        </row>
        <row r="17">
          <cell r="C17" t="str">
            <v>BHADRAK</v>
          </cell>
          <cell r="D17">
            <v>85.536999999999992</v>
          </cell>
          <cell r="E17">
            <v>98</v>
          </cell>
        </row>
        <row r="18">
          <cell r="C18" t="str">
            <v>KENDRAPARA</v>
          </cell>
          <cell r="D18">
            <v>85.536999999999992</v>
          </cell>
          <cell r="E18">
            <v>98</v>
          </cell>
        </row>
        <row r="19">
          <cell r="C19" t="str">
            <v>SALIPUR</v>
          </cell>
          <cell r="D19">
            <v>85.536999999999992</v>
          </cell>
          <cell r="E19">
            <v>98</v>
          </cell>
        </row>
        <row r="20">
          <cell r="C20" t="str">
            <v>ADASPUR</v>
          </cell>
          <cell r="D20">
            <v>88.170500000000004</v>
          </cell>
          <cell r="E20">
            <v>101</v>
          </cell>
        </row>
        <row r="21">
          <cell r="C21" t="str">
            <v>NAYAGARH</v>
          </cell>
          <cell r="D21">
            <v>88.170500000000004</v>
          </cell>
          <cell r="E21">
            <v>101</v>
          </cell>
        </row>
        <row r="22">
          <cell r="C22" t="str">
            <v>PANKAPAL</v>
          </cell>
          <cell r="D22">
            <v>88.170500000000004</v>
          </cell>
          <cell r="E22">
            <v>101</v>
          </cell>
        </row>
        <row r="23">
          <cell r="C23" t="str">
            <v>RAJ SUNAKHALA</v>
          </cell>
          <cell r="D23">
            <v>88.170500000000004</v>
          </cell>
          <cell r="E23">
            <v>101</v>
          </cell>
        </row>
        <row r="24">
          <cell r="C24" t="str">
            <v>TANGI</v>
          </cell>
          <cell r="D24">
            <v>88.170500000000004</v>
          </cell>
          <cell r="E24">
            <v>101</v>
          </cell>
        </row>
        <row r="25">
          <cell r="C25" t="str">
            <v>KAMPAGARH</v>
          </cell>
          <cell r="D25">
            <v>90.332499999999996</v>
          </cell>
          <cell r="E25">
            <v>104</v>
          </cell>
        </row>
        <row r="26">
          <cell r="C26" t="str">
            <v>NIRAKARPUR</v>
          </cell>
          <cell r="D26">
            <v>90.326750000000004</v>
          </cell>
          <cell r="E26">
            <v>104</v>
          </cell>
        </row>
        <row r="27">
          <cell r="C27" t="str">
            <v>JATNI</v>
          </cell>
          <cell r="D27">
            <v>91.702150000000003</v>
          </cell>
          <cell r="E27">
            <v>105</v>
          </cell>
        </row>
        <row r="28">
          <cell r="C28" t="str">
            <v>BARIPADA</v>
          </cell>
          <cell r="D28">
            <v>94.810024999999996</v>
          </cell>
          <cell r="E28">
            <v>109</v>
          </cell>
        </row>
        <row r="29">
          <cell r="C29" t="str">
            <v>ATHGARH</v>
          </cell>
          <cell r="D29">
            <v>95.696100000000001</v>
          </cell>
          <cell r="E29">
            <v>110</v>
          </cell>
        </row>
        <row r="30">
          <cell r="C30" t="str">
            <v>HARIPUR</v>
          </cell>
          <cell r="D30">
            <v>95.696100000000001</v>
          </cell>
          <cell r="E30">
            <v>110</v>
          </cell>
        </row>
        <row r="31">
          <cell r="C31" t="str">
            <v>JAJPUR ROAD</v>
          </cell>
          <cell r="D31">
            <v>95.696100000000001</v>
          </cell>
          <cell r="E31">
            <v>110</v>
          </cell>
        </row>
        <row r="32">
          <cell r="C32" t="str">
            <v>JAJPUR TOWN</v>
          </cell>
          <cell r="D32">
            <v>95.696100000000001</v>
          </cell>
          <cell r="E32">
            <v>110</v>
          </cell>
        </row>
        <row r="33">
          <cell r="C33" t="str">
            <v>KHETRAPALA</v>
          </cell>
          <cell r="D33">
            <v>95.696100000000001</v>
          </cell>
          <cell r="E33">
            <v>110</v>
          </cell>
        </row>
        <row r="34">
          <cell r="C34" t="str">
            <v>NIMAPARA</v>
          </cell>
          <cell r="D34">
            <v>95.696100000000001</v>
          </cell>
          <cell r="E34">
            <v>110</v>
          </cell>
        </row>
        <row r="35">
          <cell r="C35" t="str">
            <v>RAHAMA</v>
          </cell>
          <cell r="D35">
            <v>95.696100000000001</v>
          </cell>
          <cell r="E35">
            <v>110</v>
          </cell>
        </row>
        <row r="36">
          <cell r="C36" t="str">
            <v>BALUGAON</v>
          </cell>
          <cell r="D36">
            <v>96.013499999999993</v>
          </cell>
          <cell r="E36">
            <v>110</v>
          </cell>
        </row>
        <row r="37">
          <cell r="C37" t="str">
            <v>PARADEEP</v>
          </cell>
          <cell r="D37">
            <v>102.01765</v>
          </cell>
          <cell r="E37">
            <v>117</v>
          </cell>
        </row>
        <row r="38">
          <cell r="C38" t="str">
            <v>AUL</v>
          </cell>
          <cell r="D38">
            <v>104.74199999999999</v>
          </cell>
          <cell r="E38">
            <v>120</v>
          </cell>
        </row>
        <row r="39">
          <cell r="C39" t="str">
            <v>BANKI</v>
          </cell>
          <cell r="D39">
            <v>106.46125000000001</v>
          </cell>
          <cell r="E39">
            <v>122</v>
          </cell>
        </row>
        <row r="40">
          <cell r="C40" t="str">
            <v>KAMAKHYANAGAR</v>
          </cell>
          <cell r="D40">
            <v>106.46125000000001</v>
          </cell>
          <cell r="E40">
            <v>122</v>
          </cell>
        </row>
        <row r="41">
          <cell r="C41" t="str">
            <v>KANAKPUR</v>
          </cell>
          <cell r="D41">
            <v>106.46125000000001</v>
          </cell>
          <cell r="E41">
            <v>122</v>
          </cell>
        </row>
        <row r="42">
          <cell r="C42" t="str">
            <v>NUAPATNA</v>
          </cell>
          <cell r="D42">
            <v>106.46125000000001</v>
          </cell>
          <cell r="E42">
            <v>122</v>
          </cell>
        </row>
        <row r="43">
          <cell r="C43" t="str">
            <v>SORO</v>
          </cell>
          <cell r="D43">
            <v>106.46125000000001</v>
          </cell>
          <cell r="E43">
            <v>122</v>
          </cell>
        </row>
        <row r="44">
          <cell r="C44" t="str">
            <v>BOLANGIR</v>
          </cell>
          <cell r="D44">
            <v>123.66697500000001</v>
          </cell>
          <cell r="E44">
            <v>142</v>
          </cell>
        </row>
        <row r="45">
          <cell r="C45" t="str">
            <v>BALIAPAL</v>
          </cell>
          <cell r="D45">
            <v>129.03632499999998</v>
          </cell>
          <cell r="E45">
            <v>148</v>
          </cell>
        </row>
        <row r="46">
          <cell r="C46" t="str">
            <v>JALESWAR</v>
          </cell>
          <cell r="D46">
            <v>129.03632499999998</v>
          </cell>
          <cell r="E46">
            <v>148</v>
          </cell>
        </row>
        <row r="47">
          <cell r="C47" t="str">
            <v>KARANJIA</v>
          </cell>
          <cell r="D47">
            <v>129.03632499999998</v>
          </cell>
          <cell r="E47">
            <v>148</v>
          </cell>
        </row>
        <row r="48">
          <cell r="C48" t="str">
            <v>REDHAKHOL</v>
          </cell>
          <cell r="D48">
            <v>129.03632499999998</v>
          </cell>
          <cell r="E48">
            <v>148</v>
          </cell>
        </row>
        <row r="49">
          <cell r="C49" t="str">
            <v>CHANDANESWAR</v>
          </cell>
          <cell r="D49">
            <v>206.45547500000004</v>
          </cell>
          <cell r="E49">
            <v>237</v>
          </cell>
        </row>
        <row r="50">
          <cell r="C50" t="str">
            <v>KHARIAR ROAD</v>
          </cell>
          <cell r="D50">
            <v>138</v>
          </cell>
          <cell r="E50">
            <v>159</v>
          </cell>
        </row>
        <row r="51">
          <cell r="C51" t="str">
            <v>BOUDH</v>
          </cell>
          <cell r="D51">
            <v>103.5</v>
          </cell>
          <cell r="E51">
            <v>119</v>
          </cell>
        </row>
        <row r="52">
          <cell r="C52" t="str">
            <v>PHULBANI</v>
          </cell>
          <cell r="D52">
            <v>92</v>
          </cell>
          <cell r="E52">
            <v>106</v>
          </cell>
        </row>
        <row r="53">
          <cell r="C53" t="str">
            <v>KEONJHAR</v>
          </cell>
          <cell r="D53">
            <v>95.691499999999991</v>
          </cell>
          <cell r="E53">
            <v>110</v>
          </cell>
        </row>
        <row r="54">
          <cell r="C54" t="str">
            <v>ANANDAPUR</v>
          </cell>
          <cell r="D54">
            <v>95.691499999999991</v>
          </cell>
          <cell r="E54">
            <v>110</v>
          </cell>
        </row>
        <row r="55">
          <cell r="C55" t="str">
            <v>JHARSUGUDA</v>
          </cell>
          <cell r="D55">
            <v>96.6</v>
          </cell>
          <cell r="E55">
            <v>111</v>
          </cell>
        </row>
        <row r="56">
          <cell r="C56" t="str">
            <v>MALKANGIRI</v>
          </cell>
          <cell r="D56">
            <v>149.5</v>
          </cell>
          <cell r="E56">
            <v>172</v>
          </cell>
        </row>
        <row r="57">
          <cell r="C57" t="str">
            <v>BALICHANDRAPUR</v>
          </cell>
          <cell r="D57">
            <v>85.536999999999992</v>
          </cell>
          <cell r="E57">
            <v>98</v>
          </cell>
        </row>
        <row r="58">
          <cell r="C58" t="str">
            <v>PURUNA CUTTACK (BOUDH)</v>
          </cell>
          <cell r="D58">
            <v>103.5</v>
          </cell>
          <cell r="E58">
            <v>119</v>
          </cell>
        </row>
        <row r="59">
          <cell r="C59" t="str">
            <v>ROURKELA</v>
          </cell>
          <cell r="D59">
            <v>96.6</v>
          </cell>
          <cell r="E59">
            <v>111</v>
          </cell>
        </row>
        <row r="60">
          <cell r="C60" t="str">
            <v>BALIMELA</v>
          </cell>
          <cell r="D60">
            <v>150</v>
          </cell>
          <cell r="E60">
            <v>173</v>
          </cell>
        </row>
        <row r="61">
          <cell r="C61" t="str">
            <v>BHUBAN</v>
          </cell>
          <cell r="D61">
            <v>100</v>
          </cell>
          <cell r="E61">
            <v>113</v>
          </cell>
        </row>
        <row r="62">
          <cell r="C62" t="str">
            <v>DEOGARH</v>
          </cell>
          <cell r="D62">
            <v>120</v>
          </cell>
          <cell r="E62">
            <v>138</v>
          </cell>
        </row>
        <row r="63">
          <cell r="C63" t="str">
            <v>AGARPADA</v>
          </cell>
          <cell r="D63">
            <v>95</v>
          </cell>
          <cell r="E63">
            <v>109</v>
          </cell>
        </row>
        <row r="64">
          <cell r="C64" t="str">
            <v>SAMBALPUR</v>
          </cell>
          <cell r="E64">
            <v>101</v>
          </cell>
        </row>
        <row r="65">
          <cell r="C65" t="str">
            <v>G UDAYAGIRI</v>
          </cell>
          <cell r="E65">
            <v>150</v>
          </cell>
        </row>
        <row r="66">
          <cell r="C66" t="str">
            <v>JAYPATNA</v>
          </cell>
          <cell r="E66">
            <v>159</v>
          </cell>
        </row>
        <row r="67">
          <cell r="C67" t="str">
            <v>NABARANGPUR</v>
          </cell>
          <cell r="E67">
            <v>140</v>
          </cell>
        </row>
        <row r="68">
          <cell r="C68" t="str">
            <v>KUANRAPUR</v>
          </cell>
          <cell r="E68">
            <v>110</v>
          </cell>
        </row>
      </sheetData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7"/>
  <sheetViews>
    <sheetView tabSelected="1" workbookViewId="0">
      <selection activeCell="C112" sqref="C5:C112"/>
    </sheetView>
  </sheetViews>
  <sheetFormatPr defaultRowHeight="15"/>
  <cols>
    <col min="1" max="1" width="4.140625" style="1" customWidth="1"/>
    <col min="2" max="2" width="9.85546875" style="1" customWidth="1"/>
    <col min="3" max="3" width="12.28515625" style="1" customWidth="1"/>
    <col min="4" max="4" width="8.7109375" style="1" bestFit="1" customWidth="1"/>
    <col min="5" max="5" width="6.42578125" style="1" bestFit="1" customWidth="1"/>
    <col min="6" max="6" width="15.85546875" style="1" bestFit="1" customWidth="1"/>
    <col min="7" max="7" width="6.85546875" style="1" customWidth="1"/>
    <col min="8" max="8" width="7.7109375" style="3" customWidth="1"/>
    <col min="9" max="9" width="7.5703125" style="3" customWidth="1"/>
    <col min="10" max="10" width="10.85546875" style="3" bestFit="1" customWidth="1"/>
    <col min="11" max="11" width="11.42578125" style="1" customWidth="1"/>
    <col min="12" max="12" width="9.140625" style="1"/>
    <col min="13" max="13" width="9.5703125" style="1" bestFit="1" customWidth="1"/>
    <col min="14" max="16384" width="9.140625" style="1"/>
  </cols>
  <sheetData>
    <row r="1" spans="1:13" ht="69.75" customHeight="1" thickBot="1">
      <c r="A1" s="37"/>
      <c r="B1" s="38"/>
      <c r="C1" s="38"/>
      <c r="D1" s="38"/>
      <c r="E1" s="38"/>
      <c r="F1" s="38"/>
      <c r="G1" s="39"/>
      <c r="H1" s="30" t="s">
        <v>26</v>
      </c>
      <c r="I1" s="30"/>
      <c r="J1" s="30"/>
      <c r="K1" s="31"/>
    </row>
    <row r="2" spans="1:13" ht="77.25" customHeight="1" thickBot="1">
      <c r="A2" s="34" t="s">
        <v>291</v>
      </c>
      <c r="B2" s="35"/>
      <c r="C2" s="35"/>
      <c r="D2" s="35"/>
      <c r="E2" s="35"/>
      <c r="F2" s="35"/>
      <c r="G2" s="36"/>
      <c r="H2" s="32" t="s">
        <v>289</v>
      </c>
      <c r="I2" s="32"/>
      <c r="J2" s="32"/>
      <c r="K2" s="33"/>
      <c r="M2" s="3"/>
    </row>
    <row r="3" spans="1:13" ht="15.75" thickBot="1">
      <c r="A3" s="9"/>
      <c r="B3" s="10"/>
      <c r="C3" s="10"/>
      <c r="D3" s="10"/>
      <c r="E3" s="10"/>
      <c r="F3" s="10"/>
      <c r="G3" s="10"/>
      <c r="H3" s="11"/>
      <c r="I3" s="11"/>
      <c r="J3" s="43" t="s">
        <v>17</v>
      </c>
      <c r="K3" s="44"/>
    </row>
    <row r="4" spans="1:13" ht="15.75" thickBot="1">
      <c r="A4" s="23" t="s">
        <v>20</v>
      </c>
      <c r="B4" s="24" t="s">
        <v>21</v>
      </c>
      <c r="C4" s="24" t="s">
        <v>32</v>
      </c>
      <c r="D4" s="24" t="s">
        <v>31</v>
      </c>
      <c r="E4" s="24" t="s">
        <v>14</v>
      </c>
      <c r="F4" s="24" t="s">
        <v>25</v>
      </c>
      <c r="G4" s="24" t="s">
        <v>15</v>
      </c>
      <c r="H4" s="25" t="s">
        <v>16</v>
      </c>
      <c r="I4" s="25" t="s">
        <v>19</v>
      </c>
      <c r="J4" s="25" t="s">
        <v>24</v>
      </c>
      <c r="K4" s="26" t="s">
        <v>23</v>
      </c>
    </row>
    <row r="5" spans="1:13">
      <c r="A5" s="19">
        <v>1</v>
      </c>
      <c r="B5" s="20" t="s">
        <v>42</v>
      </c>
      <c r="C5" s="20" t="s">
        <v>43</v>
      </c>
      <c r="D5" s="20" t="s">
        <v>44</v>
      </c>
      <c r="E5" s="20" t="s">
        <v>18</v>
      </c>
      <c r="F5" s="20" t="s">
        <v>45</v>
      </c>
      <c r="G5" s="20">
        <v>11</v>
      </c>
      <c r="H5" s="21">
        <f>VLOOKUP(F5,'[1]LAXMI DISTRIBUTOR'!$C$4:$E$72,3,FALSE)</f>
        <v>122</v>
      </c>
      <c r="I5" s="21">
        <v>25</v>
      </c>
      <c r="J5" s="21">
        <f t="shared" ref="J5:J14" si="0">G5*H5+I5</f>
        <v>1367</v>
      </c>
      <c r="K5" s="22"/>
    </row>
    <row r="6" spans="1:13">
      <c r="A6" s="12">
        <f>A5+1</f>
        <v>2</v>
      </c>
      <c r="B6" s="4" t="s">
        <v>42</v>
      </c>
      <c r="C6" s="4" t="s">
        <v>46</v>
      </c>
      <c r="D6" s="4" t="s">
        <v>47</v>
      </c>
      <c r="E6" s="4" t="s">
        <v>18</v>
      </c>
      <c r="F6" s="4" t="s">
        <v>2</v>
      </c>
      <c r="G6" s="4">
        <v>136</v>
      </c>
      <c r="H6" s="6">
        <f>VLOOKUP(F6,'[1]LAXMI DISTRIBUTOR'!$C$4:$E$72,3,FALSE)</f>
        <v>90</v>
      </c>
      <c r="I6" s="6">
        <v>25</v>
      </c>
      <c r="J6" s="6">
        <f t="shared" si="0"/>
        <v>12265</v>
      </c>
      <c r="K6" s="13"/>
    </row>
    <row r="7" spans="1:13">
      <c r="A7" s="12">
        <f t="shared" ref="A7:A70" si="1">A6+1</f>
        <v>3</v>
      </c>
      <c r="B7" s="4" t="s">
        <v>42</v>
      </c>
      <c r="C7" s="4" t="s">
        <v>48</v>
      </c>
      <c r="D7" s="4" t="s">
        <v>49</v>
      </c>
      <c r="E7" s="4" t="s">
        <v>18</v>
      </c>
      <c r="F7" s="4" t="s">
        <v>41</v>
      </c>
      <c r="G7" s="4">
        <v>14</v>
      </c>
      <c r="H7" s="6">
        <f>VLOOKUP(F7,'[1]LAXMI DISTRIBUTOR'!$C$4:$E$72,3,FALSE)</f>
        <v>110</v>
      </c>
      <c r="I7" s="6">
        <v>25</v>
      </c>
      <c r="J7" s="6">
        <f t="shared" si="0"/>
        <v>1565</v>
      </c>
      <c r="K7" s="13"/>
    </row>
    <row r="8" spans="1:13">
      <c r="A8" s="12">
        <f t="shared" si="1"/>
        <v>4</v>
      </c>
      <c r="B8" s="4" t="s">
        <v>42</v>
      </c>
      <c r="C8" s="4" t="s">
        <v>50</v>
      </c>
      <c r="D8" s="4" t="s">
        <v>51</v>
      </c>
      <c r="E8" s="4" t="s">
        <v>18</v>
      </c>
      <c r="F8" s="4" t="s">
        <v>10</v>
      </c>
      <c r="G8" s="4">
        <v>10</v>
      </c>
      <c r="H8" s="6">
        <f>VLOOKUP(F8,'[1]LAXMI DISTRIBUTOR'!$C$4:$E$72,3,FALSE)</f>
        <v>97</v>
      </c>
      <c r="I8" s="6">
        <v>25</v>
      </c>
      <c r="J8" s="6">
        <f t="shared" si="0"/>
        <v>995</v>
      </c>
      <c r="K8" s="13"/>
    </row>
    <row r="9" spans="1:13">
      <c r="A9" s="12">
        <f t="shared" si="1"/>
        <v>5</v>
      </c>
      <c r="B9" s="4" t="s">
        <v>42</v>
      </c>
      <c r="C9" s="4" t="s">
        <v>52</v>
      </c>
      <c r="D9" s="4" t="s">
        <v>53</v>
      </c>
      <c r="E9" s="4" t="s">
        <v>18</v>
      </c>
      <c r="F9" s="4" t="s">
        <v>54</v>
      </c>
      <c r="G9" s="4">
        <v>7</v>
      </c>
      <c r="H9" s="6">
        <f>VLOOKUP(F9,'[1]LAXMI DISTRIBUTOR'!$C$4:$E$72,3,FALSE)</f>
        <v>109</v>
      </c>
      <c r="I9" s="6">
        <v>25</v>
      </c>
      <c r="J9" s="6">
        <f t="shared" si="0"/>
        <v>788</v>
      </c>
      <c r="K9" s="13"/>
    </row>
    <row r="10" spans="1:13">
      <c r="A10" s="12">
        <f t="shared" si="1"/>
        <v>6</v>
      </c>
      <c r="B10" s="4" t="s">
        <v>42</v>
      </c>
      <c r="C10" s="4" t="s">
        <v>55</v>
      </c>
      <c r="D10" s="4" t="s">
        <v>56</v>
      </c>
      <c r="E10" s="4" t="s">
        <v>18</v>
      </c>
      <c r="F10" s="4" t="s">
        <v>9</v>
      </c>
      <c r="G10" s="4">
        <v>13</v>
      </c>
      <c r="H10" s="6">
        <f>VLOOKUP(F10,'[1]LAXMI DISTRIBUTOR'!$C$4:$E$72,3,FALSE)</f>
        <v>117</v>
      </c>
      <c r="I10" s="6">
        <v>25</v>
      </c>
      <c r="J10" s="6">
        <f t="shared" si="0"/>
        <v>1546</v>
      </c>
      <c r="K10" s="13"/>
    </row>
    <row r="11" spans="1:13">
      <c r="A11" s="12">
        <f t="shared" si="1"/>
        <v>7</v>
      </c>
      <c r="B11" s="4" t="s">
        <v>42</v>
      </c>
      <c r="C11" s="4" t="s">
        <v>57</v>
      </c>
      <c r="D11" s="4" t="s">
        <v>58</v>
      </c>
      <c r="E11" s="4" t="s">
        <v>18</v>
      </c>
      <c r="F11" s="4" t="s">
        <v>5</v>
      </c>
      <c r="G11" s="4">
        <v>20</v>
      </c>
      <c r="H11" s="6">
        <f>VLOOKUP(F11,'[1]LAXMI DISTRIBUTOR'!$C$4:$E$72,3,FALSE)</f>
        <v>98</v>
      </c>
      <c r="I11" s="6">
        <v>25</v>
      </c>
      <c r="J11" s="6">
        <f t="shared" si="0"/>
        <v>1985</v>
      </c>
      <c r="K11" s="13"/>
    </row>
    <row r="12" spans="1:13">
      <c r="A12" s="12">
        <f t="shared" si="1"/>
        <v>8</v>
      </c>
      <c r="B12" s="4" t="s">
        <v>42</v>
      </c>
      <c r="C12" s="4" t="s">
        <v>59</v>
      </c>
      <c r="D12" s="4" t="s">
        <v>60</v>
      </c>
      <c r="E12" s="4" t="s">
        <v>18</v>
      </c>
      <c r="F12" s="4" t="s">
        <v>2</v>
      </c>
      <c r="G12" s="4">
        <v>15</v>
      </c>
      <c r="H12" s="6">
        <f>VLOOKUP(F12,'[1]LAXMI DISTRIBUTOR'!$C$4:$E$72,3,FALSE)</f>
        <v>90</v>
      </c>
      <c r="I12" s="6">
        <v>25</v>
      </c>
      <c r="J12" s="6">
        <f t="shared" si="0"/>
        <v>1375</v>
      </c>
      <c r="K12" s="13"/>
    </row>
    <row r="13" spans="1:13">
      <c r="A13" s="12">
        <f t="shared" si="1"/>
        <v>9</v>
      </c>
      <c r="B13" s="4" t="s">
        <v>61</v>
      </c>
      <c r="C13" s="4" t="s">
        <v>62</v>
      </c>
      <c r="D13" s="4" t="s">
        <v>63</v>
      </c>
      <c r="E13" s="4" t="s">
        <v>18</v>
      </c>
      <c r="F13" s="4" t="s">
        <v>29</v>
      </c>
      <c r="G13" s="4">
        <v>18</v>
      </c>
      <c r="H13" s="6">
        <f>VLOOKUP(F13,'[1]LAXMI DISTRIBUTOR'!$C$4:$E$72,3,FALSE)</f>
        <v>97</v>
      </c>
      <c r="I13" s="6">
        <v>25</v>
      </c>
      <c r="J13" s="6">
        <f t="shared" si="0"/>
        <v>1771</v>
      </c>
      <c r="K13" s="13"/>
    </row>
    <row r="14" spans="1:13">
      <c r="A14" s="12">
        <f t="shared" si="1"/>
        <v>10</v>
      </c>
      <c r="B14" s="4" t="s">
        <v>61</v>
      </c>
      <c r="C14" s="4" t="s">
        <v>64</v>
      </c>
      <c r="D14" s="4" t="s">
        <v>65</v>
      </c>
      <c r="E14" s="4" t="s">
        <v>18</v>
      </c>
      <c r="F14" s="4" t="s">
        <v>1</v>
      </c>
      <c r="G14" s="4">
        <v>21</v>
      </c>
      <c r="H14" s="6">
        <f>VLOOKUP(F14,'[1]LAXMI DISTRIBUTOR'!$C$4:$E$72,3,FALSE)</f>
        <v>90</v>
      </c>
      <c r="I14" s="6">
        <v>25</v>
      </c>
      <c r="J14" s="6">
        <f t="shared" si="0"/>
        <v>1915</v>
      </c>
      <c r="K14" s="13"/>
    </row>
    <row r="15" spans="1:13">
      <c r="A15" s="12">
        <f t="shared" si="1"/>
        <v>11</v>
      </c>
      <c r="B15" s="4" t="s">
        <v>61</v>
      </c>
      <c r="C15" s="4" t="s">
        <v>66</v>
      </c>
      <c r="D15" s="4" t="s">
        <v>67</v>
      </c>
      <c r="E15" s="4" t="s">
        <v>18</v>
      </c>
      <c r="F15" s="4" t="s">
        <v>4</v>
      </c>
      <c r="G15" s="4">
        <v>5</v>
      </c>
      <c r="H15" s="6">
        <f>VLOOKUP(F15,'[1]LAXMI DISTRIBUTOR'!$C$4:$E$72,3,FALSE)</f>
        <v>98</v>
      </c>
      <c r="I15" s="6">
        <v>25</v>
      </c>
      <c r="J15" s="6"/>
      <c r="K15" s="13">
        <f>G15*H15+I15</f>
        <v>515</v>
      </c>
    </row>
    <row r="16" spans="1:13">
      <c r="A16" s="12">
        <f t="shared" si="1"/>
        <v>12</v>
      </c>
      <c r="B16" s="4" t="s">
        <v>61</v>
      </c>
      <c r="C16" s="4" t="s">
        <v>68</v>
      </c>
      <c r="D16" s="4" t="s">
        <v>69</v>
      </c>
      <c r="E16" s="4" t="s">
        <v>18</v>
      </c>
      <c r="F16" s="4" t="s">
        <v>35</v>
      </c>
      <c r="G16" s="4">
        <v>8</v>
      </c>
      <c r="H16" s="6">
        <f>VLOOKUP(F16,'[1]LAXMI DISTRIBUTOR'!$C$4:$E$72,3,FALSE)</f>
        <v>101</v>
      </c>
      <c r="I16" s="6">
        <v>25</v>
      </c>
      <c r="J16" s="6">
        <f>G16*H16+I16</f>
        <v>833</v>
      </c>
      <c r="K16" s="13"/>
    </row>
    <row r="17" spans="1:11">
      <c r="A17" s="12">
        <f t="shared" si="1"/>
        <v>13</v>
      </c>
      <c r="B17" s="4" t="s">
        <v>61</v>
      </c>
      <c r="C17" s="4" t="s">
        <v>70</v>
      </c>
      <c r="D17" s="4" t="s">
        <v>71</v>
      </c>
      <c r="E17" s="4" t="s">
        <v>18</v>
      </c>
      <c r="F17" s="4" t="s">
        <v>40</v>
      </c>
      <c r="G17" s="4">
        <v>4</v>
      </c>
      <c r="H17" s="6">
        <f>VLOOKUP(F17,'[1]LAXMI DISTRIBUTOR'!$C$4:$E$72,3,FALSE)</f>
        <v>85</v>
      </c>
      <c r="I17" s="6">
        <v>25</v>
      </c>
      <c r="J17" s="6"/>
      <c r="K17" s="13">
        <f>G17*H17+I17</f>
        <v>365</v>
      </c>
    </row>
    <row r="18" spans="1:11">
      <c r="A18" s="12">
        <f t="shared" si="1"/>
        <v>14</v>
      </c>
      <c r="B18" s="4" t="s">
        <v>61</v>
      </c>
      <c r="C18" s="4" t="s">
        <v>72</v>
      </c>
      <c r="D18" s="4" t="s">
        <v>73</v>
      </c>
      <c r="E18" s="4" t="s">
        <v>18</v>
      </c>
      <c r="F18" s="4" t="s">
        <v>37</v>
      </c>
      <c r="G18" s="4">
        <v>41</v>
      </c>
      <c r="H18" s="6">
        <f>VLOOKUP(F18,'[1]LAXMI DISTRIBUTOR'!$C$4:$E$72,3,FALSE)</f>
        <v>140</v>
      </c>
      <c r="I18" s="6">
        <v>25</v>
      </c>
      <c r="J18" s="6">
        <f>G18*H18+I18</f>
        <v>5765</v>
      </c>
      <c r="K18" s="13"/>
    </row>
    <row r="19" spans="1:11">
      <c r="A19" s="12">
        <f t="shared" si="1"/>
        <v>15</v>
      </c>
      <c r="B19" s="4" t="s">
        <v>61</v>
      </c>
      <c r="C19" s="4" t="s">
        <v>74</v>
      </c>
      <c r="D19" s="4" t="s">
        <v>75</v>
      </c>
      <c r="E19" s="4" t="s">
        <v>18</v>
      </c>
      <c r="F19" s="4" t="s">
        <v>7</v>
      </c>
      <c r="G19" s="4">
        <v>31</v>
      </c>
      <c r="H19" s="6">
        <f>VLOOKUP(F19,'[1]LAXMI DISTRIBUTOR'!$C$4:$E$72,3,FALSE)</f>
        <v>110</v>
      </c>
      <c r="I19" s="6">
        <v>25</v>
      </c>
      <c r="J19" s="6">
        <f>G19*H19+I19</f>
        <v>3435</v>
      </c>
      <c r="K19" s="13"/>
    </row>
    <row r="20" spans="1:11">
      <c r="A20" s="12">
        <f t="shared" si="1"/>
        <v>16</v>
      </c>
      <c r="B20" s="4" t="s">
        <v>61</v>
      </c>
      <c r="C20" s="4" t="s">
        <v>76</v>
      </c>
      <c r="D20" s="4" t="s">
        <v>77</v>
      </c>
      <c r="E20" s="4" t="s">
        <v>18</v>
      </c>
      <c r="F20" s="4" t="s">
        <v>78</v>
      </c>
      <c r="G20" s="4">
        <v>7</v>
      </c>
      <c r="H20" s="6">
        <f>VLOOKUP(F20,'[1]LAXMI DISTRIBUTOR'!$C$4:$E$72,3,FALSE)</f>
        <v>148</v>
      </c>
      <c r="I20" s="6">
        <v>25</v>
      </c>
      <c r="J20" s="6">
        <f>G20*H20+I20</f>
        <v>1061</v>
      </c>
      <c r="K20" s="13"/>
    </row>
    <row r="21" spans="1:11">
      <c r="A21" s="12">
        <f t="shared" si="1"/>
        <v>17</v>
      </c>
      <c r="B21" s="4" t="s">
        <v>79</v>
      </c>
      <c r="C21" s="4" t="s">
        <v>80</v>
      </c>
      <c r="D21" s="4" t="s">
        <v>81</v>
      </c>
      <c r="E21" s="4" t="s">
        <v>18</v>
      </c>
      <c r="F21" s="4" t="s">
        <v>13</v>
      </c>
      <c r="G21" s="4">
        <v>14</v>
      </c>
      <c r="H21" s="6">
        <f>VLOOKUP(F21,'[1]LAXMI DISTRIBUTOR'!$C$4:$E$72,3,FALSE)</f>
        <v>148</v>
      </c>
      <c r="I21" s="6">
        <v>25</v>
      </c>
      <c r="J21" s="6">
        <f>G21*H21+I21</f>
        <v>2097</v>
      </c>
      <c r="K21" s="13"/>
    </row>
    <row r="22" spans="1:11">
      <c r="A22" s="12">
        <f t="shared" si="1"/>
        <v>18</v>
      </c>
      <c r="B22" s="4" t="s">
        <v>79</v>
      </c>
      <c r="C22" s="4" t="s">
        <v>82</v>
      </c>
      <c r="D22" s="4" t="s">
        <v>83</v>
      </c>
      <c r="E22" s="4" t="s">
        <v>18</v>
      </c>
      <c r="F22" s="4" t="s">
        <v>1</v>
      </c>
      <c r="G22" s="4">
        <v>13</v>
      </c>
      <c r="H22" s="6">
        <f>VLOOKUP(F22,'[1]LAXMI DISTRIBUTOR'!$C$4:$E$72,3,FALSE)</f>
        <v>90</v>
      </c>
      <c r="I22" s="6">
        <v>25</v>
      </c>
      <c r="J22" s="6">
        <f>G22*H22+I22</f>
        <v>1195</v>
      </c>
      <c r="K22" s="13"/>
    </row>
    <row r="23" spans="1:11">
      <c r="A23" s="12">
        <f t="shared" si="1"/>
        <v>19</v>
      </c>
      <c r="B23" s="4" t="s">
        <v>84</v>
      </c>
      <c r="C23" s="4" t="s">
        <v>85</v>
      </c>
      <c r="D23" s="4" t="s">
        <v>86</v>
      </c>
      <c r="E23" s="4" t="s">
        <v>18</v>
      </c>
      <c r="F23" s="4" t="s">
        <v>27</v>
      </c>
      <c r="G23" s="4">
        <v>6</v>
      </c>
      <c r="H23" s="6">
        <f>VLOOKUP(F23,'[1]LAXMI DISTRIBUTOR'!$C$4:$E$72,3,FALSE)</f>
        <v>111</v>
      </c>
      <c r="I23" s="6">
        <v>25</v>
      </c>
      <c r="J23" s="6"/>
      <c r="K23" s="13">
        <f>G23*H23+I23</f>
        <v>691</v>
      </c>
    </row>
    <row r="24" spans="1:11">
      <c r="A24" s="12">
        <f t="shared" si="1"/>
        <v>20</v>
      </c>
      <c r="B24" s="4" t="s">
        <v>84</v>
      </c>
      <c r="C24" s="4" t="s">
        <v>87</v>
      </c>
      <c r="D24" s="4" t="s">
        <v>88</v>
      </c>
      <c r="E24" s="4" t="s">
        <v>18</v>
      </c>
      <c r="F24" s="4" t="s">
        <v>11</v>
      </c>
      <c r="G24" s="4">
        <v>22</v>
      </c>
      <c r="H24" s="6">
        <f>VLOOKUP(F24,'[1]LAXMI DISTRIBUTOR'!$C$4:$E$72,3,FALSE)</f>
        <v>111</v>
      </c>
      <c r="I24" s="6">
        <v>25</v>
      </c>
      <c r="J24" s="6">
        <f t="shared" ref="J24:J29" si="2">G24*H24+I24</f>
        <v>2467</v>
      </c>
      <c r="K24" s="13"/>
    </row>
    <row r="25" spans="1:11">
      <c r="A25" s="12">
        <f t="shared" si="1"/>
        <v>21</v>
      </c>
      <c r="B25" s="4" t="s">
        <v>89</v>
      </c>
      <c r="C25" s="4" t="s">
        <v>90</v>
      </c>
      <c r="D25" s="4" t="s">
        <v>91</v>
      </c>
      <c r="E25" s="4" t="s">
        <v>18</v>
      </c>
      <c r="F25" s="4" t="s">
        <v>9</v>
      </c>
      <c r="G25" s="4">
        <v>11</v>
      </c>
      <c r="H25" s="6">
        <f>VLOOKUP(F25,'[1]LAXMI DISTRIBUTOR'!$C$4:$E$72,3,FALSE)</f>
        <v>117</v>
      </c>
      <c r="I25" s="6">
        <v>25</v>
      </c>
      <c r="J25" s="6">
        <f t="shared" si="2"/>
        <v>1312</v>
      </c>
      <c r="K25" s="13"/>
    </row>
    <row r="26" spans="1:11">
      <c r="A26" s="12">
        <f t="shared" si="1"/>
        <v>22</v>
      </c>
      <c r="B26" s="4" t="s">
        <v>89</v>
      </c>
      <c r="C26" s="4" t="s">
        <v>92</v>
      </c>
      <c r="D26" s="4" t="s">
        <v>93</v>
      </c>
      <c r="E26" s="4" t="s">
        <v>18</v>
      </c>
      <c r="F26" s="4" t="s">
        <v>3</v>
      </c>
      <c r="G26" s="4">
        <v>13</v>
      </c>
      <c r="H26" s="6">
        <f>VLOOKUP(F26,'[1]LAXMI DISTRIBUTOR'!$C$4:$E$72,3,FALSE)</f>
        <v>97</v>
      </c>
      <c r="I26" s="6">
        <v>25</v>
      </c>
      <c r="J26" s="6">
        <f t="shared" si="2"/>
        <v>1286</v>
      </c>
      <c r="K26" s="13"/>
    </row>
    <row r="27" spans="1:11">
      <c r="A27" s="12">
        <f t="shared" si="1"/>
        <v>23</v>
      </c>
      <c r="B27" s="4" t="s">
        <v>89</v>
      </c>
      <c r="C27" s="4" t="s">
        <v>94</v>
      </c>
      <c r="D27" s="4" t="s">
        <v>95</v>
      </c>
      <c r="E27" s="4" t="s">
        <v>18</v>
      </c>
      <c r="F27" s="4" t="s">
        <v>8</v>
      </c>
      <c r="G27" s="4">
        <v>9</v>
      </c>
      <c r="H27" s="6">
        <f>VLOOKUP(F27,'[1]LAXMI DISTRIBUTOR'!$C$4:$E$72,3,FALSE)</f>
        <v>142</v>
      </c>
      <c r="I27" s="6">
        <v>25</v>
      </c>
      <c r="J27" s="6">
        <f t="shared" si="2"/>
        <v>1303</v>
      </c>
      <c r="K27" s="13"/>
    </row>
    <row r="28" spans="1:11">
      <c r="A28" s="12">
        <f t="shared" si="1"/>
        <v>24</v>
      </c>
      <c r="B28" s="4" t="s">
        <v>96</v>
      </c>
      <c r="C28" s="4" t="s">
        <v>97</v>
      </c>
      <c r="D28" s="4" t="s">
        <v>98</v>
      </c>
      <c r="E28" s="4" t="s">
        <v>18</v>
      </c>
      <c r="F28" s="4" t="s">
        <v>2</v>
      </c>
      <c r="G28" s="4">
        <v>11</v>
      </c>
      <c r="H28" s="6">
        <f>VLOOKUP(F28,'[1]LAXMI DISTRIBUTOR'!$C$4:$E$72,3,FALSE)</f>
        <v>90</v>
      </c>
      <c r="I28" s="6">
        <v>25</v>
      </c>
      <c r="J28" s="6">
        <f t="shared" si="2"/>
        <v>1015</v>
      </c>
      <c r="K28" s="13"/>
    </row>
    <row r="29" spans="1:11">
      <c r="A29" s="12">
        <f t="shared" si="1"/>
        <v>25</v>
      </c>
      <c r="B29" s="4" t="s">
        <v>96</v>
      </c>
      <c r="C29" s="4" t="s">
        <v>99</v>
      </c>
      <c r="D29" s="4" t="s">
        <v>100</v>
      </c>
      <c r="E29" s="4" t="s">
        <v>18</v>
      </c>
      <c r="F29" s="4" t="s">
        <v>5</v>
      </c>
      <c r="G29" s="4">
        <v>12</v>
      </c>
      <c r="H29" s="6">
        <f>VLOOKUP(F29,'[1]LAXMI DISTRIBUTOR'!$C$4:$E$72,3,FALSE)</f>
        <v>98</v>
      </c>
      <c r="I29" s="6">
        <v>25</v>
      </c>
      <c r="J29" s="6">
        <f t="shared" si="2"/>
        <v>1201</v>
      </c>
      <c r="K29" s="13"/>
    </row>
    <row r="30" spans="1:11">
      <c r="A30" s="12">
        <f t="shared" si="1"/>
        <v>26</v>
      </c>
      <c r="B30" s="4" t="s">
        <v>101</v>
      </c>
      <c r="C30" s="4" t="s">
        <v>102</v>
      </c>
      <c r="D30" s="4" t="s">
        <v>103</v>
      </c>
      <c r="E30" s="4" t="s">
        <v>18</v>
      </c>
      <c r="F30" s="4" t="s">
        <v>12</v>
      </c>
      <c r="G30" s="4">
        <v>6</v>
      </c>
      <c r="H30" s="6">
        <f>VLOOKUP(F30,'[1]LAXMI DISTRIBUTOR'!$C$4:$E$72,3,FALSE)</f>
        <v>97</v>
      </c>
      <c r="I30" s="6">
        <v>25</v>
      </c>
      <c r="J30" s="6"/>
      <c r="K30" s="13">
        <f>G30*H30+I30</f>
        <v>607</v>
      </c>
    </row>
    <row r="31" spans="1:11">
      <c r="A31" s="12">
        <f t="shared" si="1"/>
        <v>27</v>
      </c>
      <c r="B31" s="4" t="s">
        <v>101</v>
      </c>
      <c r="C31" s="4" t="s">
        <v>104</v>
      </c>
      <c r="D31" s="4" t="s">
        <v>105</v>
      </c>
      <c r="E31" s="4" t="s">
        <v>18</v>
      </c>
      <c r="F31" s="4" t="s">
        <v>2</v>
      </c>
      <c r="G31" s="4">
        <v>6</v>
      </c>
      <c r="H31" s="6">
        <f>VLOOKUP(F31,'[1]LAXMI DISTRIBUTOR'!$C$4:$E$72,3,FALSE)</f>
        <v>90</v>
      </c>
      <c r="I31" s="6">
        <v>25</v>
      </c>
      <c r="J31" s="6"/>
      <c r="K31" s="13">
        <f>G31*H31+I31</f>
        <v>565</v>
      </c>
    </row>
    <row r="32" spans="1:11">
      <c r="A32" s="12">
        <f t="shared" si="1"/>
        <v>28</v>
      </c>
      <c r="B32" s="4" t="s">
        <v>106</v>
      </c>
      <c r="C32" s="4" t="s">
        <v>107</v>
      </c>
      <c r="D32" s="4" t="s">
        <v>108</v>
      </c>
      <c r="E32" s="4" t="s">
        <v>18</v>
      </c>
      <c r="F32" s="4" t="s">
        <v>3</v>
      </c>
      <c r="G32" s="4">
        <v>19</v>
      </c>
      <c r="H32" s="6">
        <f>VLOOKUP(F32,'[1]LAXMI DISTRIBUTOR'!$C$4:$E$72,3,FALSE)</f>
        <v>97</v>
      </c>
      <c r="I32" s="6">
        <v>25</v>
      </c>
      <c r="J32" s="6">
        <f>G32*H32+I32</f>
        <v>1868</v>
      </c>
      <c r="K32" s="13"/>
    </row>
    <row r="33" spans="1:11">
      <c r="A33" s="12">
        <f t="shared" si="1"/>
        <v>29</v>
      </c>
      <c r="B33" s="4" t="s">
        <v>109</v>
      </c>
      <c r="C33" s="4" t="s">
        <v>110</v>
      </c>
      <c r="D33" s="4" t="s">
        <v>111</v>
      </c>
      <c r="E33" s="4" t="s">
        <v>18</v>
      </c>
      <c r="F33" s="4" t="s">
        <v>112</v>
      </c>
      <c r="G33" s="4">
        <v>7</v>
      </c>
      <c r="H33" s="6">
        <f>VLOOKUP(F33,'[1]LAXMI DISTRIBUTOR'!$C$4:$E$72,3,FALSE)</f>
        <v>173</v>
      </c>
      <c r="I33" s="6">
        <v>25</v>
      </c>
      <c r="J33" s="6">
        <f>G33*H33+I33</f>
        <v>1236</v>
      </c>
      <c r="K33" s="13"/>
    </row>
    <row r="34" spans="1:11">
      <c r="A34" s="12">
        <f t="shared" si="1"/>
        <v>30</v>
      </c>
      <c r="B34" s="4" t="s">
        <v>109</v>
      </c>
      <c r="C34" s="4" t="s">
        <v>113</v>
      </c>
      <c r="D34" s="4" t="s">
        <v>114</v>
      </c>
      <c r="E34" s="4" t="s">
        <v>18</v>
      </c>
      <c r="F34" s="4" t="s">
        <v>27</v>
      </c>
      <c r="G34" s="4">
        <v>9</v>
      </c>
      <c r="H34" s="6">
        <f>VLOOKUP(F34,'[1]LAXMI DISTRIBUTOR'!$C$4:$E$72,3,FALSE)</f>
        <v>111</v>
      </c>
      <c r="I34" s="6">
        <v>25</v>
      </c>
      <c r="J34" s="6">
        <f>G34*H34+I34</f>
        <v>1024</v>
      </c>
      <c r="K34" s="13"/>
    </row>
    <row r="35" spans="1:11">
      <c r="A35" s="12">
        <f t="shared" si="1"/>
        <v>31</v>
      </c>
      <c r="B35" s="4" t="s">
        <v>109</v>
      </c>
      <c r="C35" s="4" t="s">
        <v>115</v>
      </c>
      <c r="D35" s="4" t="s">
        <v>116</v>
      </c>
      <c r="E35" s="4" t="s">
        <v>18</v>
      </c>
      <c r="F35" s="4" t="s">
        <v>2</v>
      </c>
      <c r="G35" s="4">
        <v>9</v>
      </c>
      <c r="H35" s="6">
        <f>VLOOKUP(F35,'[1]LAXMI DISTRIBUTOR'!$C$4:$E$72,3,FALSE)</f>
        <v>90</v>
      </c>
      <c r="I35" s="6">
        <v>25</v>
      </c>
      <c r="J35" s="6">
        <f>G35*H35+I35</f>
        <v>835</v>
      </c>
      <c r="K35" s="13"/>
    </row>
    <row r="36" spans="1:11">
      <c r="A36" s="12">
        <f t="shared" si="1"/>
        <v>32</v>
      </c>
      <c r="B36" s="4" t="s">
        <v>109</v>
      </c>
      <c r="C36" s="4" t="s">
        <v>117</v>
      </c>
      <c r="D36" s="4" t="s">
        <v>118</v>
      </c>
      <c r="E36" s="4" t="s">
        <v>18</v>
      </c>
      <c r="F36" s="4" t="s">
        <v>4</v>
      </c>
      <c r="G36" s="4">
        <v>3</v>
      </c>
      <c r="H36" s="6">
        <f>VLOOKUP(F36,'[1]LAXMI DISTRIBUTOR'!$C$4:$E$72,3,FALSE)</f>
        <v>98</v>
      </c>
      <c r="I36" s="6">
        <v>25</v>
      </c>
      <c r="J36" s="6"/>
      <c r="K36" s="13">
        <f>G36*H36+I36</f>
        <v>319</v>
      </c>
    </row>
    <row r="37" spans="1:11">
      <c r="A37" s="12">
        <f t="shared" si="1"/>
        <v>33</v>
      </c>
      <c r="B37" s="4" t="s">
        <v>119</v>
      </c>
      <c r="C37" s="4" t="s">
        <v>120</v>
      </c>
      <c r="D37" s="4" t="s">
        <v>121</v>
      </c>
      <c r="E37" s="4" t="s">
        <v>18</v>
      </c>
      <c r="F37" s="4" t="s">
        <v>7</v>
      </c>
      <c r="G37" s="4">
        <v>4</v>
      </c>
      <c r="H37" s="6">
        <f>VLOOKUP(F37,'[1]LAXMI DISTRIBUTOR'!$C$4:$E$72,3,FALSE)</f>
        <v>110</v>
      </c>
      <c r="I37" s="6">
        <v>25</v>
      </c>
      <c r="J37" s="6"/>
      <c r="K37" s="13">
        <f>G37*H37+I37</f>
        <v>465</v>
      </c>
    </row>
    <row r="38" spans="1:11">
      <c r="A38" s="12">
        <f t="shared" si="1"/>
        <v>34</v>
      </c>
      <c r="B38" s="4" t="s">
        <v>119</v>
      </c>
      <c r="C38" s="4" t="s">
        <v>122</v>
      </c>
      <c r="D38" s="4" t="s">
        <v>123</v>
      </c>
      <c r="E38" s="4" t="s">
        <v>18</v>
      </c>
      <c r="F38" s="4" t="s">
        <v>9</v>
      </c>
      <c r="G38" s="4">
        <v>11</v>
      </c>
      <c r="H38" s="6">
        <f>VLOOKUP(F38,'[1]LAXMI DISTRIBUTOR'!$C$4:$E$72,3,FALSE)</f>
        <v>117</v>
      </c>
      <c r="I38" s="6">
        <v>25</v>
      </c>
      <c r="J38" s="6">
        <f>G38*H38+I38</f>
        <v>1312</v>
      </c>
      <c r="K38" s="13"/>
    </row>
    <row r="39" spans="1:11">
      <c r="A39" s="12">
        <f t="shared" si="1"/>
        <v>35</v>
      </c>
      <c r="B39" s="4" t="s">
        <v>119</v>
      </c>
      <c r="C39" s="4" t="s">
        <v>124</v>
      </c>
      <c r="D39" s="4" t="s">
        <v>125</v>
      </c>
      <c r="E39" s="4" t="s">
        <v>18</v>
      </c>
      <c r="F39" s="4" t="s">
        <v>13</v>
      </c>
      <c r="G39" s="4">
        <v>13</v>
      </c>
      <c r="H39" s="6">
        <f>VLOOKUP(F39,'[1]LAXMI DISTRIBUTOR'!$C$4:$E$72,3,FALSE)</f>
        <v>148</v>
      </c>
      <c r="I39" s="6">
        <v>25</v>
      </c>
      <c r="J39" s="6">
        <f>G39*H39+I39</f>
        <v>1949</v>
      </c>
      <c r="K39" s="13"/>
    </row>
    <row r="40" spans="1:11">
      <c r="A40" s="12">
        <f t="shared" si="1"/>
        <v>36</v>
      </c>
      <c r="B40" s="4" t="s">
        <v>126</v>
      </c>
      <c r="C40" s="4" t="s">
        <v>127</v>
      </c>
      <c r="D40" s="4" t="s">
        <v>128</v>
      </c>
      <c r="E40" s="4" t="s">
        <v>18</v>
      </c>
      <c r="F40" s="4" t="s">
        <v>8</v>
      </c>
      <c r="G40" s="4">
        <v>16</v>
      </c>
      <c r="H40" s="6">
        <f>VLOOKUP(F40,'[1]LAXMI DISTRIBUTOR'!$C$4:$E$72,3,FALSE)</f>
        <v>142</v>
      </c>
      <c r="I40" s="6">
        <v>25</v>
      </c>
      <c r="J40" s="6">
        <f>G40*H40+I40</f>
        <v>2297</v>
      </c>
      <c r="K40" s="13"/>
    </row>
    <row r="41" spans="1:11">
      <c r="A41" s="12">
        <f t="shared" si="1"/>
        <v>37</v>
      </c>
      <c r="B41" s="4" t="s">
        <v>126</v>
      </c>
      <c r="C41" s="4" t="s">
        <v>129</v>
      </c>
      <c r="D41" s="4" t="s">
        <v>130</v>
      </c>
      <c r="E41" s="4" t="s">
        <v>18</v>
      </c>
      <c r="F41" s="4" t="s">
        <v>2</v>
      </c>
      <c r="G41" s="4">
        <v>6</v>
      </c>
      <c r="H41" s="6">
        <f>VLOOKUP(F41,'[1]LAXMI DISTRIBUTOR'!$C$4:$E$72,3,FALSE)</f>
        <v>90</v>
      </c>
      <c r="I41" s="6">
        <v>25</v>
      </c>
      <c r="J41" s="6"/>
      <c r="K41" s="13">
        <f>G41*H41+I41</f>
        <v>565</v>
      </c>
    </row>
    <row r="42" spans="1:11">
      <c r="A42" s="12">
        <f t="shared" si="1"/>
        <v>38</v>
      </c>
      <c r="B42" s="4" t="s">
        <v>131</v>
      </c>
      <c r="C42" s="4" t="s">
        <v>132</v>
      </c>
      <c r="D42" s="4" t="s">
        <v>133</v>
      </c>
      <c r="E42" s="4" t="s">
        <v>18</v>
      </c>
      <c r="F42" s="4" t="s">
        <v>27</v>
      </c>
      <c r="G42" s="4">
        <v>17</v>
      </c>
      <c r="H42" s="6">
        <f>VLOOKUP(F42,'[1]LAXMI DISTRIBUTOR'!$C$4:$E$72,3,FALSE)</f>
        <v>111</v>
      </c>
      <c r="I42" s="6">
        <v>25</v>
      </c>
      <c r="J42" s="6">
        <f t="shared" ref="J42:J52" si="3">G42*H42+I42</f>
        <v>1912</v>
      </c>
      <c r="K42" s="13"/>
    </row>
    <row r="43" spans="1:11">
      <c r="A43" s="12">
        <f t="shared" si="1"/>
        <v>39</v>
      </c>
      <c r="B43" s="4" t="s">
        <v>134</v>
      </c>
      <c r="C43" s="4" t="s">
        <v>135</v>
      </c>
      <c r="D43" s="4" t="s">
        <v>136</v>
      </c>
      <c r="E43" s="4" t="s">
        <v>18</v>
      </c>
      <c r="F43" s="5" t="s">
        <v>137</v>
      </c>
      <c r="G43" s="4">
        <v>5</v>
      </c>
      <c r="H43" s="6">
        <f>VLOOKUP(F43,'[1]LAXMI DISTRIBUTOR'!$C$4:$E$72,3,FALSE)</f>
        <v>159</v>
      </c>
      <c r="I43" s="6">
        <v>25</v>
      </c>
      <c r="J43" s="6">
        <f t="shared" si="3"/>
        <v>820</v>
      </c>
      <c r="K43" s="13"/>
    </row>
    <row r="44" spans="1:11">
      <c r="A44" s="12">
        <f t="shared" si="1"/>
        <v>40</v>
      </c>
      <c r="B44" s="4" t="s">
        <v>134</v>
      </c>
      <c r="C44" s="4" t="s">
        <v>138</v>
      </c>
      <c r="D44" s="4" t="s">
        <v>139</v>
      </c>
      <c r="E44" s="4" t="s">
        <v>18</v>
      </c>
      <c r="F44" s="4" t="s">
        <v>8</v>
      </c>
      <c r="G44" s="4">
        <v>9</v>
      </c>
      <c r="H44" s="6">
        <f>VLOOKUP(F44,'[1]LAXMI DISTRIBUTOR'!$C$4:$E$72,3,FALSE)</f>
        <v>142</v>
      </c>
      <c r="I44" s="6">
        <v>25</v>
      </c>
      <c r="J44" s="6">
        <f t="shared" si="3"/>
        <v>1303</v>
      </c>
      <c r="K44" s="13"/>
    </row>
    <row r="45" spans="1:11">
      <c r="A45" s="12">
        <f t="shared" si="1"/>
        <v>41</v>
      </c>
      <c r="B45" s="4" t="s">
        <v>134</v>
      </c>
      <c r="C45" s="4" t="s">
        <v>140</v>
      </c>
      <c r="D45" s="4" t="s">
        <v>141</v>
      </c>
      <c r="E45" s="4" t="s">
        <v>18</v>
      </c>
      <c r="F45" s="4" t="s">
        <v>2</v>
      </c>
      <c r="G45" s="4">
        <v>10</v>
      </c>
      <c r="H45" s="6">
        <f>VLOOKUP(F45,'[1]LAXMI DISTRIBUTOR'!$C$4:$E$72,3,FALSE)</f>
        <v>90</v>
      </c>
      <c r="I45" s="6">
        <v>25</v>
      </c>
      <c r="J45" s="6">
        <f t="shared" si="3"/>
        <v>925</v>
      </c>
      <c r="K45" s="13"/>
    </row>
    <row r="46" spans="1:11">
      <c r="A46" s="12">
        <f t="shared" si="1"/>
        <v>42</v>
      </c>
      <c r="B46" s="4" t="s">
        <v>134</v>
      </c>
      <c r="C46" s="4" t="s">
        <v>142</v>
      </c>
      <c r="D46" s="4" t="s">
        <v>143</v>
      </c>
      <c r="E46" s="4" t="s">
        <v>18</v>
      </c>
      <c r="F46" s="5" t="s">
        <v>22</v>
      </c>
      <c r="G46" s="4">
        <v>8</v>
      </c>
      <c r="H46" s="6">
        <f>VLOOKUP(F46,'[1]LAXMI DISTRIBUTOR'!$C$4:$E$72,3,FALSE)</f>
        <v>101</v>
      </c>
      <c r="I46" s="6">
        <v>25</v>
      </c>
      <c r="J46" s="6">
        <f t="shared" si="3"/>
        <v>833</v>
      </c>
      <c r="K46" s="13"/>
    </row>
    <row r="47" spans="1:11">
      <c r="A47" s="12">
        <f t="shared" si="1"/>
        <v>43</v>
      </c>
      <c r="B47" s="4" t="s">
        <v>134</v>
      </c>
      <c r="C47" s="4" t="s">
        <v>144</v>
      </c>
      <c r="D47" s="4" t="s">
        <v>145</v>
      </c>
      <c r="E47" s="4" t="s">
        <v>18</v>
      </c>
      <c r="F47" s="4" t="s">
        <v>6</v>
      </c>
      <c r="G47" s="4">
        <v>27</v>
      </c>
      <c r="H47" s="6">
        <f>VLOOKUP(F47,'[1]LAXMI DISTRIBUTOR'!$C$4:$E$72,3,FALSE)</f>
        <v>109</v>
      </c>
      <c r="I47" s="6">
        <v>25</v>
      </c>
      <c r="J47" s="6">
        <f t="shared" si="3"/>
        <v>2968</v>
      </c>
      <c r="K47" s="13"/>
    </row>
    <row r="48" spans="1:11">
      <c r="A48" s="12">
        <f t="shared" si="1"/>
        <v>44</v>
      </c>
      <c r="B48" s="4" t="s">
        <v>146</v>
      </c>
      <c r="C48" s="4" t="s">
        <v>147</v>
      </c>
      <c r="D48" s="4" t="s">
        <v>148</v>
      </c>
      <c r="E48" s="4" t="s">
        <v>18</v>
      </c>
      <c r="F48" s="4" t="s">
        <v>5</v>
      </c>
      <c r="G48" s="4">
        <v>14</v>
      </c>
      <c r="H48" s="6">
        <f>VLOOKUP(F48,'[1]LAXMI DISTRIBUTOR'!$C$4:$E$72,3,FALSE)</f>
        <v>98</v>
      </c>
      <c r="I48" s="6">
        <v>25</v>
      </c>
      <c r="J48" s="6">
        <f t="shared" si="3"/>
        <v>1397</v>
      </c>
      <c r="K48" s="13"/>
    </row>
    <row r="49" spans="1:11">
      <c r="A49" s="12">
        <f t="shared" si="1"/>
        <v>45</v>
      </c>
      <c r="B49" s="4" t="s">
        <v>146</v>
      </c>
      <c r="C49" s="4" t="s">
        <v>149</v>
      </c>
      <c r="D49" s="4" t="s">
        <v>150</v>
      </c>
      <c r="E49" s="4" t="s">
        <v>18</v>
      </c>
      <c r="F49" s="4" t="s">
        <v>2</v>
      </c>
      <c r="G49" s="4">
        <v>9</v>
      </c>
      <c r="H49" s="6">
        <f>VLOOKUP(F49,'[1]LAXMI DISTRIBUTOR'!$C$4:$E$72,3,FALSE)</f>
        <v>90</v>
      </c>
      <c r="I49" s="6">
        <v>25</v>
      </c>
      <c r="J49" s="6">
        <f t="shared" si="3"/>
        <v>835</v>
      </c>
      <c r="K49" s="13"/>
    </row>
    <row r="50" spans="1:11">
      <c r="A50" s="12">
        <f t="shared" si="1"/>
        <v>46</v>
      </c>
      <c r="B50" s="4" t="s">
        <v>146</v>
      </c>
      <c r="C50" s="4" t="s">
        <v>151</v>
      </c>
      <c r="D50" s="4" t="s">
        <v>152</v>
      </c>
      <c r="E50" s="4" t="s">
        <v>18</v>
      </c>
      <c r="F50" s="4" t="s">
        <v>2</v>
      </c>
      <c r="G50" s="4">
        <v>15</v>
      </c>
      <c r="H50" s="6">
        <f>VLOOKUP(F50,'[1]LAXMI DISTRIBUTOR'!$C$4:$E$72,3,FALSE)</f>
        <v>90</v>
      </c>
      <c r="I50" s="6">
        <v>25</v>
      </c>
      <c r="J50" s="6">
        <f t="shared" si="3"/>
        <v>1375</v>
      </c>
      <c r="K50" s="13"/>
    </row>
    <row r="51" spans="1:11">
      <c r="A51" s="12">
        <f t="shared" si="1"/>
        <v>47</v>
      </c>
      <c r="B51" s="4" t="s">
        <v>146</v>
      </c>
      <c r="C51" s="4" t="s">
        <v>153</v>
      </c>
      <c r="D51" s="4" t="s">
        <v>154</v>
      </c>
      <c r="E51" s="4" t="s">
        <v>18</v>
      </c>
      <c r="F51" s="4" t="s">
        <v>34</v>
      </c>
      <c r="G51" s="4">
        <v>5</v>
      </c>
      <c r="H51" s="6">
        <f>VLOOKUP(F51,'[1]LAXMI DISTRIBUTOR'!$C$4:$E$72,3,FALSE)</f>
        <v>159</v>
      </c>
      <c r="I51" s="6">
        <v>25</v>
      </c>
      <c r="J51" s="6">
        <f t="shared" si="3"/>
        <v>820</v>
      </c>
      <c r="K51" s="13"/>
    </row>
    <row r="52" spans="1:11">
      <c r="A52" s="12">
        <f t="shared" si="1"/>
        <v>48</v>
      </c>
      <c r="B52" s="4" t="s">
        <v>146</v>
      </c>
      <c r="C52" s="4" t="s">
        <v>155</v>
      </c>
      <c r="D52" s="4" t="s">
        <v>156</v>
      </c>
      <c r="E52" s="4" t="s">
        <v>18</v>
      </c>
      <c r="F52" s="4" t="s">
        <v>1</v>
      </c>
      <c r="G52" s="4">
        <v>9</v>
      </c>
      <c r="H52" s="6">
        <f>VLOOKUP(F52,'[1]LAXMI DISTRIBUTOR'!$C$4:$E$72,3,FALSE)</f>
        <v>90</v>
      </c>
      <c r="I52" s="6">
        <v>25</v>
      </c>
      <c r="J52" s="6">
        <f t="shared" si="3"/>
        <v>835</v>
      </c>
      <c r="K52" s="13"/>
    </row>
    <row r="53" spans="1:11">
      <c r="A53" s="12">
        <f t="shared" si="1"/>
        <v>49</v>
      </c>
      <c r="B53" s="4" t="s">
        <v>157</v>
      </c>
      <c r="C53" s="4" t="s">
        <v>158</v>
      </c>
      <c r="D53" s="4" t="s">
        <v>159</v>
      </c>
      <c r="E53" s="4" t="s">
        <v>18</v>
      </c>
      <c r="F53" s="4" t="s">
        <v>2</v>
      </c>
      <c r="G53" s="4">
        <v>8</v>
      </c>
      <c r="H53" s="6">
        <f>VLOOKUP(F53,'[1]LAXMI DISTRIBUTOR'!$C$4:$E$72,3,FALSE)</f>
        <v>90</v>
      </c>
      <c r="I53" s="6">
        <v>25</v>
      </c>
      <c r="J53" s="6"/>
      <c r="K53" s="13">
        <f>G53*H53+I53</f>
        <v>745</v>
      </c>
    </row>
    <row r="54" spans="1:11">
      <c r="A54" s="12">
        <f t="shared" si="1"/>
        <v>50</v>
      </c>
      <c r="B54" s="4" t="s">
        <v>157</v>
      </c>
      <c r="C54" s="4" t="s">
        <v>160</v>
      </c>
      <c r="D54" s="4" t="s">
        <v>161</v>
      </c>
      <c r="E54" s="4" t="s">
        <v>18</v>
      </c>
      <c r="F54" s="4" t="s">
        <v>27</v>
      </c>
      <c r="G54" s="4">
        <v>18</v>
      </c>
      <c r="H54" s="6">
        <f>VLOOKUP(F54,'[1]LAXMI DISTRIBUTOR'!$C$4:$E$72,3,FALSE)</f>
        <v>111</v>
      </c>
      <c r="I54" s="6">
        <v>25</v>
      </c>
      <c r="J54" s="6">
        <f>G54*H54+I54</f>
        <v>2023</v>
      </c>
      <c r="K54" s="13"/>
    </row>
    <row r="55" spans="1:11">
      <c r="A55" s="12">
        <f t="shared" si="1"/>
        <v>51</v>
      </c>
      <c r="B55" s="4" t="s">
        <v>157</v>
      </c>
      <c r="C55" s="4" t="s">
        <v>162</v>
      </c>
      <c r="D55" s="4" t="s">
        <v>163</v>
      </c>
      <c r="E55" s="4" t="s">
        <v>18</v>
      </c>
      <c r="F55" s="4" t="s">
        <v>35</v>
      </c>
      <c r="G55" s="4">
        <v>7</v>
      </c>
      <c r="H55" s="6">
        <f>VLOOKUP(F55,'[1]LAXMI DISTRIBUTOR'!$C$4:$E$72,3,FALSE)</f>
        <v>101</v>
      </c>
      <c r="I55" s="6">
        <v>25</v>
      </c>
      <c r="J55" s="6"/>
      <c r="K55" s="13">
        <f>G55*H55+I55</f>
        <v>732</v>
      </c>
    </row>
    <row r="56" spans="1:11">
      <c r="A56" s="12">
        <f t="shared" si="1"/>
        <v>52</v>
      </c>
      <c r="B56" s="4" t="s">
        <v>157</v>
      </c>
      <c r="C56" s="4" t="s">
        <v>164</v>
      </c>
      <c r="D56" s="4" t="s">
        <v>165</v>
      </c>
      <c r="E56" s="4" t="s">
        <v>18</v>
      </c>
      <c r="F56" s="4" t="s">
        <v>10</v>
      </c>
      <c r="G56" s="4">
        <v>13</v>
      </c>
      <c r="H56" s="6">
        <f>VLOOKUP(F56,'[1]LAXMI DISTRIBUTOR'!$C$4:$E$72,3,FALSE)</f>
        <v>97</v>
      </c>
      <c r="I56" s="6">
        <v>25</v>
      </c>
      <c r="J56" s="6">
        <f>G56*H56+I56</f>
        <v>1286</v>
      </c>
      <c r="K56" s="13"/>
    </row>
    <row r="57" spans="1:11">
      <c r="A57" s="12">
        <f t="shared" si="1"/>
        <v>53</v>
      </c>
      <c r="B57" s="4" t="s">
        <v>157</v>
      </c>
      <c r="C57" s="4" t="s">
        <v>166</v>
      </c>
      <c r="D57" s="4" t="s">
        <v>167</v>
      </c>
      <c r="E57" s="4" t="s">
        <v>18</v>
      </c>
      <c r="F57" s="4" t="s">
        <v>36</v>
      </c>
      <c r="G57" s="4">
        <v>9</v>
      </c>
      <c r="H57" s="6">
        <f>VLOOKUP(F57,'[1]LAXMI DISTRIBUTOR'!$C$4:$E$72,3,FALSE)</f>
        <v>148</v>
      </c>
      <c r="I57" s="6">
        <v>25</v>
      </c>
      <c r="J57" s="6">
        <f>G57*H57+I57</f>
        <v>1357</v>
      </c>
      <c r="K57" s="13"/>
    </row>
    <row r="58" spans="1:11">
      <c r="A58" s="12">
        <f t="shared" si="1"/>
        <v>54</v>
      </c>
      <c r="B58" s="4" t="s">
        <v>157</v>
      </c>
      <c r="C58" s="4" t="s">
        <v>168</v>
      </c>
      <c r="D58" s="4" t="s">
        <v>169</v>
      </c>
      <c r="E58" s="4" t="s">
        <v>18</v>
      </c>
      <c r="F58" s="4" t="s">
        <v>6</v>
      </c>
      <c r="G58" s="4">
        <v>14</v>
      </c>
      <c r="H58" s="6">
        <f>VLOOKUP(F58,'[1]LAXMI DISTRIBUTOR'!$C$4:$E$72,3,FALSE)</f>
        <v>109</v>
      </c>
      <c r="I58" s="6">
        <v>25</v>
      </c>
      <c r="J58" s="6">
        <f>G58*H58+I58</f>
        <v>1551</v>
      </c>
      <c r="K58" s="13"/>
    </row>
    <row r="59" spans="1:11">
      <c r="A59" s="12">
        <f t="shared" si="1"/>
        <v>55</v>
      </c>
      <c r="B59" s="4" t="s">
        <v>157</v>
      </c>
      <c r="C59" s="4" t="s">
        <v>170</v>
      </c>
      <c r="D59" s="4" t="s">
        <v>171</v>
      </c>
      <c r="E59" s="4" t="s">
        <v>18</v>
      </c>
      <c r="F59" s="4" t="s">
        <v>2</v>
      </c>
      <c r="G59" s="4">
        <v>8</v>
      </c>
      <c r="H59" s="6">
        <f>VLOOKUP(F59,'[1]LAXMI DISTRIBUTOR'!$C$4:$E$72,3,FALSE)</f>
        <v>90</v>
      </c>
      <c r="I59" s="6">
        <v>25</v>
      </c>
      <c r="J59" s="6"/>
      <c r="K59" s="13">
        <f>G59*H59+I59</f>
        <v>745</v>
      </c>
    </row>
    <row r="60" spans="1:11">
      <c r="A60" s="12">
        <f t="shared" si="1"/>
        <v>56</v>
      </c>
      <c r="B60" s="4" t="s">
        <v>172</v>
      </c>
      <c r="C60" s="4" t="s">
        <v>173</v>
      </c>
      <c r="D60" s="4" t="s">
        <v>174</v>
      </c>
      <c r="E60" s="4" t="s">
        <v>18</v>
      </c>
      <c r="F60" s="4" t="s">
        <v>13</v>
      </c>
      <c r="G60" s="4">
        <v>14</v>
      </c>
      <c r="H60" s="6">
        <f>VLOOKUP(F60,'[1]LAXMI DISTRIBUTOR'!$C$4:$E$72,3,FALSE)</f>
        <v>148</v>
      </c>
      <c r="I60" s="6">
        <v>25</v>
      </c>
      <c r="J60" s="6">
        <f t="shared" ref="J60:J68" si="4">G60*H60+I60</f>
        <v>2097</v>
      </c>
      <c r="K60" s="13"/>
    </row>
    <row r="61" spans="1:11">
      <c r="A61" s="12">
        <f t="shared" si="1"/>
        <v>57</v>
      </c>
      <c r="B61" s="4" t="s">
        <v>172</v>
      </c>
      <c r="C61" s="4" t="s">
        <v>175</v>
      </c>
      <c r="D61" s="4" t="s">
        <v>176</v>
      </c>
      <c r="E61" s="4" t="s">
        <v>18</v>
      </c>
      <c r="F61" s="4" t="s">
        <v>39</v>
      </c>
      <c r="G61" s="4">
        <v>12</v>
      </c>
      <c r="H61" s="6">
        <f>VLOOKUP(F61,'[1]LAXMI DISTRIBUTOR'!$C$4:$E$72,3,FALSE)</f>
        <v>110</v>
      </c>
      <c r="I61" s="6">
        <v>25</v>
      </c>
      <c r="J61" s="6">
        <f t="shared" si="4"/>
        <v>1345</v>
      </c>
      <c r="K61" s="13"/>
    </row>
    <row r="62" spans="1:11">
      <c r="A62" s="12">
        <f t="shared" si="1"/>
        <v>58</v>
      </c>
      <c r="B62" s="4" t="s">
        <v>172</v>
      </c>
      <c r="C62" s="4" t="s">
        <v>177</v>
      </c>
      <c r="D62" s="4" t="s">
        <v>178</v>
      </c>
      <c r="E62" s="4" t="s">
        <v>18</v>
      </c>
      <c r="F62" s="4" t="s">
        <v>8</v>
      </c>
      <c r="G62" s="4">
        <v>17</v>
      </c>
      <c r="H62" s="6">
        <f>VLOOKUP(F62,'[1]LAXMI DISTRIBUTOR'!$C$4:$E$72,3,FALSE)</f>
        <v>142</v>
      </c>
      <c r="I62" s="6">
        <v>25</v>
      </c>
      <c r="J62" s="6">
        <f t="shared" si="4"/>
        <v>2439</v>
      </c>
      <c r="K62" s="13"/>
    </row>
    <row r="63" spans="1:11">
      <c r="A63" s="12">
        <f t="shared" si="1"/>
        <v>59</v>
      </c>
      <c r="B63" s="4" t="s">
        <v>179</v>
      </c>
      <c r="C63" s="4" t="s">
        <v>180</v>
      </c>
      <c r="D63" s="4" t="s">
        <v>181</v>
      </c>
      <c r="E63" s="4" t="s">
        <v>18</v>
      </c>
      <c r="F63" s="4" t="s">
        <v>9</v>
      </c>
      <c r="G63" s="4">
        <v>18</v>
      </c>
      <c r="H63" s="6">
        <f>VLOOKUP(F63,'[1]LAXMI DISTRIBUTOR'!$C$4:$E$72,3,FALSE)</f>
        <v>117</v>
      </c>
      <c r="I63" s="6">
        <v>25</v>
      </c>
      <c r="J63" s="6">
        <f t="shared" si="4"/>
        <v>2131</v>
      </c>
      <c r="K63" s="13"/>
    </row>
    <row r="64" spans="1:11">
      <c r="A64" s="12">
        <f t="shared" si="1"/>
        <v>60</v>
      </c>
      <c r="B64" s="4" t="s">
        <v>179</v>
      </c>
      <c r="C64" s="4" t="s">
        <v>182</v>
      </c>
      <c r="D64" s="4" t="s">
        <v>183</v>
      </c>
      <c r="E64" s="4" t="s">
        <v>18</v>
      </c>
      <c r="F64" s="4" t="s">
        <v>41</v>
      </c>
      <c r="G64" s="4">
        <v>36</v>
      </c>
      <c r="H64" s="6">
        <f>VLOOKUP(F64,'[1]LAXMI DISTRIBUTOR'!$C$4:$E$72,3,FALSE)</f>
        <v>110</v>
      </c>
      <c r="I64" s="6">
        <v>25</v>
      </c>
      <c r="J64" s="6">
        <f t="shared" si="4"/>
        <v>3985</v>
      </c>
      <c r="K64" s="13"/>
    </row>
    <row r="65" spans="1:11">
      <c r="A65" s="12">
        <f t="shared" si="1"/>
        <v>61</v>
      </c>
      <c r="B65" s="4" t="s">
        <v>179</v>
      </c>
      <c r="C65" s="4" t="s">
        <v>184</v>
      </c>
      <c r="D65" s="4" t="s">
        <v>185</v>
      </c>
      <c r="E65" s="4" t="s">
        <v>18</v>
      </c>
      <c r="F65" s="4" t="s">
        <v>2</v>
      </c>
      <c r="G65" s="4">
        <v>47</v>
      </c>
      <c r="H65" s="6">
        <f>VLOOKUP(F65,'[1]LAXMI DISTRIBUTOR'!$C$4:$E$72,3,FALSE)</f>
        <v>90</v>
      </c>
      <c r="I65" s="6">
        <v>25</v>
      </c>
      <c r="J65" s="6">
        <f t="shared" si="4"/>
        <v>4255</v>
      </c>
      <c r="K65" s="13"/>
    </row>
    <row r="66" spans="1:11">
      <c r="A66" s="12">
        <f t="shared" si="1"/>
        <v>62</v>
      </c>
      <c r="B66" s="4" t="s">
        <v>179</v>
      </c>
      <c r="C66" s="4" t="s">
        <v>186</v>
      </c>
      <c r="D66" s="4" t="s">
        <v>187</v>
      </c>
      <c r="E66" s="4" t="s">
        <v>18</v>
      </c>
      <c r="F66" s="4" t="s">
        <v>2</v>
      </c>
      <c r="G66" s="4">
        <v>29</v>
      </c>
      <c r="H66" s="6">
        <f>VLOOKUP(F66,'[1]LAXMI DISTRIBUTOR'!$C$4:$E$72,3,FALSE)</f>
        <v>90</v>
      </c>
      <c r="I66" s="6">
        <v>25</v>
      </c>
      <c r="J66" s="6">
        <f t="shared" si="4"/>
        <v>2635</v>
      </c>
      <c r="K66" s="13"/>
    </row>
    <row r="67" spans="1:11">
      <c r="A67" s="12">
        <f t="shared" si="1"/>
        <v>63</v>
      </c>
      <c r="B67" s="4" t="s">
        <v>179</v>
      </c>
      <c r="C67" s="4" t="s">
        <v>188</v>
      </c>
      <c r="D67" s="4" t="s">
        <v>189</v>
      </c>
      <c r="E67" s="4" t="s">
        <v>18</v>
      </c>
      <c r="F67" s="4" t="s">
        <v>11</v>
      </c>
      <c r="G67" s="4">
        <v>25</v>
      </c>
      <c r="H67" s="6">
        <f>VLOOKUP(F67,'[1]LAXMI DISTRIBUTOR'!$C$4:$E$72,3,FALSE)</f>
        <v>111</v>
      </c>
      <c r="I67" s="6">
        <v>25</v>
      </c>
      <c r="J67" s="6">
        <f t="shared" si="4"/>
        <v>2800</v>
      </c>
      <c r="K67" s="13"/>
    </row>
    <row r="68" spans="1:11">
      <c r="A68" s="12">
        <f t="shared" si="1"/>
        <v>64</v>
      </c>
      <c r="B68" s="4" t="s">
        <v>179</v>
      </c>
      <c r="C68" s="4" t="s">
        <v>190</v>
      </c>
      <c r="D68" s="4" t="s">
        <v>191</v>
      </c>
      <c r="E68" s="4" t="s">
        <v>18</v>
      </c>
      <c r="F68" s="4" t="s">
        <v>8</v>
      </c>
      <c r="G68" s="4">
        <v>13</v>
      </c>
      <c r="H68" s="6">
        <f>VLOOKUP(F68,'[1]LAXMI DISTRIBUTOR'!$C$4:$E$72,3,FALSE)</f>
        <v>142</v>
      </c>
      <c r="I68" s="6">
        <v>25</v>
      </c>
      <c r="J68" s="6">
        <f t="shared" si="4"/>
        <v>1871</v>
      </c>
      <c r="K68" s="13"/>
    </row>
    <row r="69" spans="1:11">
      <c r="A69" s="12">
        <f t="shared" si="1"/>
        <v>65</v>
      </c>
      <c r="B69" s="4" t="s">
        <v>192</v>
      </c>
      <c r="C69" s="4" t="s">
        <v>193</v>
      </c>
      <c r="D69" s="4" t="s">
        <v>194</v>
      </c>
      <c r="E69" s="4" t="s">
        <v>18</v>
      </c>
      <c r="F69" s="4" t="s">
        <v>2</v>
      </c>
      <c r="G69" s="4">
        <v>8</v>
      </c>
      <c r="H69" s="6">
        <f>VLOOKUP(F69,'[1]LAXMI DISTRIBUTOR'!$C$4:$E$72,3,FALSE)</f>
        <v>90</v>
      </c>
      <c r="I69" s="6">
        <v>25</v>
      </c>
      <c r="J69" s="6"/>
      <c r="K69" s="13">
        <f>G69*H69+I69</f>
        <v>745</v>
      </c>
    </row>
    <row r="70" spans="1:11">
      <c r="A70" s="12">
        <f t="shared" si="1"/>
        <v>66</v>
      </c>
      <c r="B70" s="4" t="s">
        <v>192</v>
      </c>
      <c r="C70" s="4" t="s">
        <v>195</v>
      </c>
      <c r="D70" s="4" t="s">
        <v>196</v>
      </c>
      <c r="E70" s="4" t="s">
        <v>18</v>
      </c>
      <c r="F70" s="5" t="s">
        <v>33</v>
      </c>
      <c r="G70" s="4">
        <v>9</v>
      </c>
      <c r="H70" s="6">
        <f>VLOOKUP(F70,'[1]LAXMI DISTRIBUTOR'!$C$4:$E$72,3,FALSE)</f>
        <v>113</v>
      </c>
      <c r="I70" s="6">
        <v>25</v>
      </c>
      <c r="J70" s="6">
        <f>G70*H70+I70</f>
        <v>1042</v>
      </c>
      <c r="K70" s="13"/>
    </row>
    <row r="71" spans="1:11">
      <c r="A71" s="12">
        <f t="shared" ref="A71:A112" si="5">A70+1</f>
        <v>67</v>
      </c>
      <c r="B71" s="4" t="s">
        <v>192</v>
      </c>
      <c r="C71" s="4" t="s">
        <v>197</v>
      </c>
      <c r="D71" s="4" t="s">
        <v>198</v>
      </c>
      <c r="E71" s="4" t="s">
        <v>18</v>
      </c>
      <c r="F71" s="4" t="s">
        <v>3</v>
      </c>
      <c r="G71" s="4">
        <v>7</v>
      </c>
      <c r="H71" s="6">
        <f>VLOOKUP(F71,'[1]LAXMI DISTRIBUTOR'!$C$4:$E$72,3,FALSE)</f>
        <v>97</v>
      </c>
      <c r="I71" s="6">
        <v>25</v>
      </c>
      <c r="J71" s="6"/>
      <c r="K71" s="13">
        <f>G71*H71+I71</f>
        <v>704</v>
      </c>
    </row>
    <row r="72" spans="1:11">
      <c r="A72" s="12">
        <f t="shared" si="5"/>
        <v>68</v>
      </c>
      <c r="B72" s="4" t="s">
        <v>192</v>
      </c>
      <c r="C72" s="4" t="s">
        <v>199</v>
      </c>
      <c r="D72" s="4" t="s">
        <v>200</v>
      </c>
      <c r="E72" s="4" t="s">
        <v>18</v>
      </c>
      <c r="F72" s="4" t="s">
        <v>9</v>
      </c>
      <c r="G72" s="4">
        <v>15</v>
      </c>
      <c r="H72" s="6">
        <f>VLOOKUP(F72,'[1]LAXMI DISTRIBUTOR'!$C$4:$E$72,3,FALSE)</f>
        <v>117</v>
      </c>
      <c r="I72" s="6">
        <v>25</v>
      </c>
      <c r="J72" s="6">
        <f t="shared" ref="J72:J80" si="6">G72*H72+I72</f>
        <v>1780</v>
      </c>
      <c r="K72" s="13"/>
    </row>
    <row r="73" spans="1:11">
      <c r="A73" s="12">
        <f t="shared" si="5"/>
        <v>69</v>
      </c>
      <c r="B73" s="4" t="s">
        <v>192</v>
      </c>
      <c r="C73" s="4" t="s">
        <v>201</v>
      </c>
      <c r="D73" s="4" t="s">
        <v>202</v>
      </c>
      <c r="E73" s="4" t="s">
        <v>18</v>
      </c>
      <c r="F73" s="4" t="s">
        <v>6</v>
      </c>
      <c r="G73" s="4">
        <v>8</v>
      </c>
      <c r="H73" s="6">
        <f>VLOOKUP(F73,'[1]LAXMI DISTRIBUTOR'!$C$4:$E$72,3,FALSE)</f>
        <v>109</v>
      </c>
      <c r="I73" s="6">
        <v>25</v>
      </c>
      <c r="J73" s="6">
        <f t="shared" si="6"/>
        <v>897</v>
      </c>
      <c r="K73" s="13"/>
    </row>
    <row r="74" spans="1:11">
      <c r="A74" s="12">
        <f t="shared" si="5"/>
        <v>70</v>
      </c>
      <c r="B74" s="4" t="s">
        <v>203</v>
      </c>
      <c r="C74" s="4" t="s">
        <v>204</v>
      </c>
      <c r="D74" s="4" t="s">
        <v>205</v>
      </c>
      <c r="E74" s="4" t="s">
        <v>18</v>
      </c>
      <c r="F74" s="4" t="s">
        <v>9</v>
      </c>
      <c r="G74" s="4">
        <v>22</v>
      </c>
      <c r="H74" s="6">
        <f>VLOOKUP(F74,'[1]LAXMI DISTRIBUTOR'!$C$4:$E$72,3,FALSE)</f>
        <v>117</v>
      </c>
      <c r="I74" s="6">
        <v>25</v>
      </c>
      <c r="J74" s="6">
        <f t="shared" si="6"/>
        <v>2599</v>
      </c>
      <c r="K74" s="13"/>
    </row>
    <row r="75" spans="1:11">
      <c r="A75" s="12">
        <f t="shared" si="5"/>
        <v>71</v>
      </c>
      <c r="B75" s="4" t="s">
        <v>206</v>
      </c>
      <c r="C75" s="4" t="s">
        <v>207</v>
      </c>
      <c r="D75" s="4" t="s">
        <v>208</v>
      </c>
      <c r="E75" s="4" t="s">
        <v>18</v>
      </c>
      <c r="F75" s="4" t="s">
        <v>9</v>
      </c>
      <c r="G75" s="4">
        <v>21</v>
      </c>
      <c r="H75" s="6">
        <f>VLOOKUP(F75,'[1]LAXMI DISTRIBUTOR'!$C$4:$E$72,3,FALSE)</f>
        <v>117</v>
      </c>
      <c r="I75" s="6">
        <v>25</v>
      </c>
      <c r="J75" s="6">
        <f t="shared" si="6"/>
        <v>2482</v>
      </c>
      <c r="K75" s="13"/>
    </row>
    <row r="76" spans="1:11">
      <c r="A76" s="12">
        <f t="shared" si="5"/>
        <v>72</v>
      </c>
      <c r="B76" s="4" t="s">
        <v>206</v>
      </c>
      <c r="C76" s="4" t="s">
        <v>209</v>
      </c>
      <c r="D76" s="4" t="s">
        <v>210</v>
      </c>
      <c r="E76" s="4" t="s">
        <v>18</v>
      </c>
      <c r="F76" s="4" t="s">
        <v>2</v>
      </c>
      <c r="G76" s="4">
        <v>13</v>
      </c>
      <c r="H76" s="6">
        <f>VLOOKUP(F76,'[1]LAXMI DISTRIBUTOR'!$C$4:$E$72,3,FALSE)</f>
        <v>90</v>
      </c>
      <c r="I76" s="6">
        <v>25</v>
      </c>
      <c r="J76" s="6">
        <f t="shared" si="6"/>
        <v>1195</v>
      </c>
      <c r="K76" s="13"/>
    </row>
    <row r="77" spans="1:11">
      <c r="A77" s="12">
        <f t="shared" si="5"/>
        <v>73</v>
      </c>
      <c r="B77" s="4" t="s">
        <v>206</v>
      </c>
      <c r="C77" s="4" t="s">
        <v>211</v>
      </c>
      <c r="D77" s="4" t="s">
        <v>212</v>
      </c>
      <c r="E77" s="4" t="s">
        <v>18</v>
      </c>
      <c r="F77" s="4" t="s">
        <v>29</v>
      </c>
      <c r="G77" s="4">
        <v>28</v>
      </c>
      <c r="H77" s="6">
        <f>VLOOKUP(F77,'[1]LAXMI DISTRIBUTOR'!$C$4:$E$72,3,FALSE)</f>
        <v>97</v>
      </c>
      <c r="I77" s="6">
        <v>25</v>
      </c>
      <c r="J77" s="6">
        <f t="shared" si="6"/>
        <v>2741</v>
      </c>
      <c r="K77" s="13"/>
    </row>
    <row r="78" spans="1:11">
      <c r="A78" s="12">
        <f t="shared" si="5"/>
        <v>74</v>
      </c>
      <c r="B78" s="4" t="s">
        <v>206</v>
      </c>
      <c r="C78" s="4" t="s">
        <v>213</v>
      </c>
      <c r="D78" s="4" t="s">
        <v>214</v>
      </c>
      <c r="E78" s="4" t="s">
        <v>18</v>
      </c>
      <c r="F78" s="4" t="s">
        <v>27</v>
      </c>
      <c r="G78" s="4">
        <v>18</v>
      </c>
      <c r="H78" s="6">
        <f>VLOOKUP(F78,'[1]LAXMI DISTRIBUTOR'!$C$4:$E$72,3,FALSE)</f>
        <v>111</v>
      </c>
      <c r="I78" s="6">
        <v>25</v>
      </c>
      <c r="J78" s="6">
        <f t="shared" si="6"/>
        <v>2023</v>
      </c>
      <c r="K78" s="13"/>
    </row>
    <row r="79" spans="1:11">
      <c r="A79" s="12">
        <f t="shared" si="5"/>
        <v>75</v>
      </c>
      <c r="B79" s="4" t="s">
        <v>215</v>
      </c>
      <c r="C79" s="4" t="s">
        <v>216</v>
      </c>
      <c r="D79" s="4" t="s">
        <v>217</v>
      </c>
      <c r="E79" s="4" t="s">
        <v>18</v>
      </c>
      <c r="F79" s="4" t="s">
        <v>54</v>
      </c>
      <c r="G79" s="4">
        <v>13</v>
      </c>
      <c r="H79" s="6">
        <f>VLOOKUP(F79,'[1]LAXMI DISTRIBUTOR'!$C$4:$E$72,3,FALSE)</f>
        <v>109</v>
      </c>
      <c r="I79" s="6">
        <v>25</v>
      </c>
      <c r="J79" s="6">
        <f t="shared" si="6"/>
        <v>1442</v>
      </c>
      <c r="K79" s="13"/>
    </row>
    <row r="80" spans="1:11">
      <c r="A80" s="12">
        <f t="shared" si="5"/>
        <v>76</v>
      </c>
      <c r="B80" s="4" t="s">
        <v>215</v>
      </c>
      <c r="C80" s="4" t="s">
        <v>218</v>
      </c>
      <c r="D80" s="4" t="s">
        <v>219</v>
      </c>
      <c r="E80" s="4" t="s">
        <v>18</v>
      </c>
      <c r="F80" s="4" t="s">
        <v>6</v>
      </c>
      <c r="G80" s="4">
        <v>19</v>
      </c>
      <c r="H80" s="6">
        <f>VLOOKUP(F80,'[1]LAXMI DISTRIBUTOR'!$C$4:$E$72,3,FALSE)</f>
        <v>109</v>
      </c>
      <c r="I80" s="6">
        <v>25</v>
      </c>
      <c r="J80" s="6">
        <f t="shared" si="6"/>
        <v>2096</v>
      </c>
      <c r="K80" s="13"/>
    </row>
    <row r="81" spans="1:11">
      <c r="A81" s="12">
        <f t="shared" si="5"/>
        <v>77</v>
      </c>
      <c r="B81" s="4" t="s">
        <v>215</v>
      </c>
      <c r="C81" s="4" t="s">
        <v>220</v>
      </c>
      <c r="D81" s="4" t="s">
        <v>221</v>
      </c>
      <c r="E81" s="4" t="s">
        <v>18</v>
      </c>
      <c r="F81" s="4" t="s">
        <v>2</v>
      </c>
      <c r="G81" s="4">
        <v>7</v>
      </c>
      <c r="H81" s="6">
        <f>VLOOKUP(F81,'[1]LAXMI DISTRIBUTOR'!$C$4:$E$72,3,FALSE)</f>
        <v>90</v>
      </c>
      <c r="I81" s="6">
        <v>25</v>
      </c>
      <c r="J81" s="6"/>
      <c r="K81" s="13">
        <f>G81*H81+I81</f>
        <v>655</v>
      </c>
    </row>
    <row r="82" spans="1:11">
      <c r="A82" s="12">
        <f t="shared" si="5"/>
        <v>78</v>
      </c>
      <c r="B82" s="4" t="s">
        <v>215</v>
      </c>
      <c r="C82" s="4" t="s">
        <v>222</v>
      </c>
      <c r="D82" s="4" t="s">
        <v>223</v>
      </c>
      <c r="E82" s="4" t="s">
        <v>18</v>
      </c>
      <c r="F82" s="4" t="s">
        <v>4</v>
      </c>
      <c r="G82" s="4">
        <v>4</v>
      </c>
      <c r="H82" s="6">
        <f>VLOOKUP(F82,'[1]LAXMI DISTRIBUTOR'!$C$4:$E$72,3,FALSE)</f>
        <v>98</v>
      </c>
      <c r="I82" s="6">
        <v>25</v>
      </c>
      <c r="J82" s="6"/>
      <c r="K82" s="13">
        <f>G82*H82+I82</f>
        <v>417</v>
      </c>
    </row>
    <row r="83" spans="1:11">
      <c r="A83" s="12">
        <f t="shared" si="5"/>
        <v>79</v>
      </c>
      <c r="B83" s="4" t="s">
        <v>215</v>
      </c>
      <c r="C83" s="4" t="s">
        <v>224</v>
      </c>
      <c r="D83" s="4" t="s">
        <v>225</v>
      </c>
      <c r="E83" s="4" t="s">
        <v>18</v>
      </c>
      <c r="F83" s="4" t="s">
        <v>1</v>
      </c>
      <c r="G83" s="4">
        <v>16</v>
      </c>
      <c r="H83" s="6">
        <f>VLOOKUP(F83,'[1]LAXMI DISTRIBUTOR'!$C$4:$E$72,3,FALSE)</f>
        <v>90</v>
      </c>
      <c r="I83" s="6">
        <v>25</v>
      </c>
      <c r="J83" s="6">
        <f>G83*H83+I83</f>
        <v>1465</v>
      </c>
      <c r="K83" s="13"/>
    </row>
    <row r="84" spans="1:11">
      <c r="A84" s="12">
        <f t="shared" si="5"/>
        <v>80</v>
      </c>
      <c r="B84" s="4" t="s">
        <v>226</v>
      </c>
      <c r="C84" s="4" t="s">
        <v>227</v>
      </c>
      <c r="D84" s="4" t="s">
        <v>228</v>
      </c>
      <c r="E84" s="4" t="s">
        <v>18</v>
      </c>
      <c r="F84" s="4" t="s">
        <v>28</v>
      </c>
      <c r="G84" s="4">
        <v>5</v>
      </c>
      <c r="H84" s="6">
        <f>VLOOKUP(F84,'[1]LAXMI DISTRIBUTOR'!$C$4:$E$72,3,FALSE)</f>
        <v>110</v>
      </c>
      <c r="I84" s="6">
        <v>25</v>
      </c>
      <c r="J84" s="6"/>
      <c r="K84" s="13">
        <f>G84*H84+I84</f>
        <v>575</v>
      </c>
    </row>
    <row r="85" spans="1:11">
      <c r="A85" s="12">
        <f t="shared" si="5"/>
        <v>81</v>
      </c>
      <c r="B85" s="4" t="s">
        <v>226</v>
      </c>
      <c r="C85" s="4" t="s">
        <v>229</v>
      </c>
      <c r="D85" s="4" t="s">
        <v>230</v>
      </c>
      <c r="E85" s="4" t="s">
        <v>18</v>
      </c>
      <c r="F85" s="4" t="s">
        <v>5</v>
      </c>
      <c r="G85" s="4">
        <v>25</v>
      </c>
      <c r="H85" s="6">
        <f>VLOOKUP(F85,'[1]LAXMI DISTRIBUTOR'!$C$4:$E$72,3,FALSE)</f>
        <v>98</v>
      </c>
      <c r="I85" s="6">
        <v>25</v>
      </c>
      <c r="J85" s="6">
        <f>G85*H85+I85</f>
        <v>2475</v>
      </c>
      <c r="K85" s="13"/>
    </row>
    <row r="86" spans="1:11">
      <c r="A86" s="12">
        <f t="shared" si="5"/>
        <v>82</v>
      </c>
      <c r="B86" s="4" t="s">
        <v>226</v>
      </c>
      <c r="C86" s="4" t="s">
        <v>231</v>
      </c>
      <c r="D86" s="4" t="s">
        <v>232</v>
      </c>
      <c r="E86" s="4" t="s">
        <v>18</v>
      </c>
      <c r="F86" s="4" t="s">
        <v>36</v>
      </c>
      <c r="G86" s="4">
        <v>35</v>
      </c>
      <c r="H86" s="6">
        <f>VLOOKUP(F86,'[1]LAXMI DISTRIBUTOR'!$C$4:$E$72,3,FALSE)</f>
        <v>148</v>
      </c>
      <c r="I86" s="6">
        <v>25</v>
      </c>
      <c r="J86" s="6">
        <f>G86*H86+I86</f>
        <v>5205</v>
      </c>
      <c r="K86" s="13"/>
    </row>
    <row r="87" spans="1:11">
      <c r="A87" s="12">
        <f t="shared" si="5"/>
        <v>83</v>
      </c>
      <c r="B87" s="4" t="s">
        <v>233</v>
      </c>
      <c r="C87" s="4" t="s">
        <v>234</v>
      </c>
      <c r="D87" s="4" t="s">
        <v>235</v>
      </c>
      <c r="E87" s="4" t="s">
        <v>18</v>
      </c>
      <c r="F87" s="4" t="s">
        <v>9</v>
      </c>
      <c r="G87" s="4">
        <v>21</v>
      </c>
      <c r="H87" s="6">
        <f>VLOOKUP(F87,'[1]LAXMI DISTRIBUTOR'!$C$4:$E$72,3,FALSE)</f>
        <v>117</v>
      </c>
      <c r="I87" s="6">
        <v>25</v>
      </c>
      <c r="J87" s="6">
        <f>G87*H87+I87</f>
        <v>2482</v>
      </c>
      <c r="K87" s="13"/>
    </row>
    <row r="88" spans="1:11">
      <c r="A88" s="12">
        <f t="shared" si="5"/>
        <v>84</v>
      </c>
      <c r="B88" s="4" t="s">
        <v>233</v>
      </c>
      <c r="C88" s="4" t="s">
        <v>236</v>
      </c>
      <c r="D88" s="4" t="s">
        <v>237</v>
      </c>
      <c r="E88" s="4" t="s">
        <v>18</v>
      </c>
      <c r="F88" s="4" t="s">
        <v>9</v>
      </c>
      <c r="G88" s="4">
        <v>19</v>
      </c>
      <c r="H88" s="6">
        <f>VLOOKUP(F88,'[1]LAXMI DISTRIBUTOR'!$C$4:$E$72,3,FALSE)</f>
        <v>117</v>
      </c>
      <c r="I88" s="6">
        <v>25</v>
      </c>
      <c r="J88" s="6">
        <f>G88*H88+I88</f>
        <v>2248</v>
      </c>
      <c r="K88" s="13"/>
    </row>
    <row r="89" spans="1:11">
      <c r="A89" s="12">
        <f t="shared" si="5"/>
        <v>85</v>
      </c>
      <c r="B89" s="4" t="s">
        <v>233</v>
      </c>
      <c r="C89" s="4" t="s">
        <v>238</v>
      </c>
      <c r="D89" s="4" t="s">
        <v>239</v>
      </c>
      <c r="E89" s="4" t="s">
        <v>18</v>
      </c>
      <c r="F89" s="4" t="s">
        <v>12</v>
      </c>
      <c r="G89" s="4">
        <v>6</v>
      </c>
      <c r="H89" s="6">
        <f>VLOOKUP(F89,'[1]LAXMI DISTRIBUTOR'!$C$4:$E$72,3,FALSE)</f>
        <v>97</v>
      </c>
      <c r="I89" s="6">
        <v>25</v>
      </c>
      <c r="J89" s="6"/>
      <c r="K89" s="13">
        <f>G89*H89+I89</f>
        <v>607</v>
      </c>
    </row>
    <row r="90" spans="1:11">
      <c r="A90" s="12">
        <f t="shared" si="5"/>
        <v>86</v>
      </c>
      <c r="B90" s="4" t="s">
        <v>233</v>
      </c>
      <c r="C90" s="4" t="s">
        <v>240</v>
      </c>
      <c r="D90" s="4" t="s">
        <v>241</v>
      </c>
      <c r="E90" s="4" t="s">
        <v>18</v>
      </c>
      <c r="F90" s="4" t="s">
        <v>78</v>
      </c>
      <c r="G90" s="4">
        <v>5</v>
      </c>
      <c r="H90" s="6">
        <f>VLOOKUP(F90,'[1]LAXMI DISTRIBUTOR'!$C$4:$E$72,3,FALSE)</f>
        <v>148</v>
      </c>
      <c r="I90" s="6">
        <v>25</v>
      </c>
      <c r="J90" s="6">
        <f t="shared" ref="J90:J96" si="7">G90*H90+I90</f>
        <v>765</v>
      </c>
      <c r="K90" s="13"/>
    </row>
    <row r="91" spans="1:11">
      <c r="A91" s="12">
        <f t="shared" si="5"/>
        <v>87</v>
      </c>
      <c r="B91" s="4" t="s">
        <v>233</v>
      </c>
      <c r="C91" s="4" t="s">
        <v>242</v>
      </c>
      <c r="D91" s="4" t="s">
        <v>243</v>
      </c>
      <c r="E91" s="4" t="s">
        <v>18</v>
      </c>
      <c r="F91" s="4" t="s">
        <v>10</v>
      </c>
      <c r="G91" s="4">
        <v>20</v>
      </c>
      <c r="H91" s="6">
        <f>VLOOKUP(F91,'[1]LAXMI DISTRIBUTOR'!$C$4:$E$72,3,FALSE)</f>
        <v>97</v>
      </c>
      <c r="I91" s="6">
        <v>25</v>
      </c>
      <c r="J91" s="6">
        <f t="shared" si="7"/>
        <v>1965</v>
      </c>
      <c r="K91" s="13"/>
    </row>
    <row r="92" spans="1:11">
      <c r="A92" s="12">
        <f t="shared" si="5"/>
        <v>88</v>
      </c>
      <c r="B92" s="4" t="s">
        <v>233</v>
      </c>
      <c r="C92" s="4" t="s">
        <v>244</v>
      </c>
      <c r="D92" s="4" t="s">
        <v>245</v>
      </c>
      <c r="E92" s="4" t="s">
        <v>18</v>
      </c>
      <c r="F92" s="4" t="s">
        <v>45</v>
      </c>
      <c r="G92" s="4">
        <v>14</v>
      </c>
      <c r="H92" s="6">
        <f>VLOOKUP(F92,'[1]LAXMI DISTRIBUTOR'!$C$4:$E$72,3,FALSE)</f>
        <v>122</v>
      </c>
      <c r="I92" s="6">
        <v>25</v>
      </c>
      <c r="J92" s="6">
        <f t="shared" si="7"/>
        <v>1733</v>
      </c>
      <c r="K92" s="13"/>
    </row>
    <row r="93" spans="1:11">
      <c r="A93" s="12">
        <f t="shared" si="5"/>
        <v>89</v>
      </c>
      <c r="B93" s="4" t="s">
        <v>233</v>
      </c>
      <c r="C93" s="4" t="s">
        <v>246</v>
      </c>
      <c r="D93" s="4" t="s">
        <v>247</v>
      </c>
      <c r="E93" s="4" t="s">
        <v>18</v>
      </c>
      <c r="F93" s="4" t="s">
        <v>3</v>
      </c>
      <c r="G93" s="4">
        <v>23</v>
      </c>
      <c r="H93" s="6">
        <f>VLOOKUP(F93,'[1]LAXMI DISTRIBUTOR'!$C$4:$E$72,3,FALSE)</f>
        <v>97</v>
      </c>
      <c r="I93" s="6">
        <v>25</v>
      </c>
      <c r="J93" s="6">
        <f t="shared" si="7"/>
        <v>2256</v>
      </c>
      <c r="K93" s="13"/>
    </row>
    <row r="94" spans="1:11">
      <c r="A94" s="12">
        <f t="shared" si="5"/>
        <v>90</v>
      </c>
      <c r="B94" s="4" t="s">
        <v>233</v>
      </c>
      <c r="C94" s="4" t="s">
        <v>248</v>
      </c>
      <c r="D94" s="4" t="s">
        <v>249</v>
      </c>
      <c r="E94" s="4" t="s">
        <v>18</v>
      </c>
      <c r="F94" s="4" t="s">
        <v>38</v>
      </c>
      <c r="G94" s="4">
        <v>8</v>
      </c>
      <c r="H94" s="6">
        <f>VLOOKUP(F94,'[1]LAXMI DISTRIBUTOR'!$C$4:$E$72,3,FALSE)</f>
        <v>106</v>
      </c>
      <c r="I94" s="6">
        <v>25</v>
      </c>
      <c r="J94" s="6">
        <f t="shared" si="7"/>
        <v>873</v>
      </c>
      <c r="K94" s="13"/>
    </row>
    <row r="95" spans="1:11">
      <c r="A95" s="12">
        <f t="shared" si="5"/>
        <v>91</v>
      </c>
      <c r="B95" s="4" t="s">
        <v>233</v>
      </c>
      <c r="C95" s="4" t="s">
        <v>250</v>
      </c>
      <c r="D95" s="4" t="s">
        <v>251</v>
      </c>
      <c r="E95" s="4" t="s">
        <v>18</v>
      </c>
      <c r="F95" s="4" t="s">
        <v>7</v>
      </c>
      <c r="G95" s="4">
        <v>15</v>
      </c>
      <c r="H95" s="6">
        <f>VLOOKUP(F95,'[1]LAXMI DISTRIBUTOR'!$C$4:$E$72,3,FALSE)</f>
        <v>110</v>
      </c>
      <c r="I95" s="6">
        <v>25</v>
      </c>
      <c r="J95" s="6">
        <f t="shared" si="7"/>
        <v>1675</v>
      </c>
      <c r="K95" s="13"/>
    </row>
    <row r="96" spans="1:11">
      <c r="A96" s="12">
        <f t="shared" si="5"/>
        <v>92</v>
      </c>
      <c r="B96" s="4" t="s">
        <v>233</v>
      </c>
      <c r="C96" s="4" t="s">
        <v>252</v>
      </c>
      <c r="D96" s="4" t="s">
        <v>253</v>
      </c>
      <c r="E96" s="4" t="s">
        <v>18</v>
      </c>
      <c r="F96" s="4" t="s">
        <v>13</v>
      </c>
      <c r="G96" s="4">
        <v>14</v>
      </c>
      <c r="H96" s="6">
        <f>VLOOKUP(F96,'[1]LAXMI DISTRIBUTOR'!$C$4:$E$72,3,FALSE)</f>
        <v>148</v>
      </c>
      <c r="I96" s="6">
        <v>25</v>
      </c>
      <c r="J96" s="6">
        <f t="shared" si="7"/>
        <v>2097</v>
      </c>
      <c r="K96" s="13"/>
    </row>
    <row r="97" spans="1:11">
      <c r="A97" s="12">
        <f t="shared" si="5"/>
        <v>93</v>
      </c>
      <c r="B97" s="4" t="s">
        <v>233</v>
      </c>
      <c r="C97" s="4" t="s">
        <v>254</v>
      </c>
      <c r="D97" s="4" t="s">
        <v>255</v>
      </c>
      <c r="E97" s="4" t="s">
        <v>18</v>
      </c>
      <c r="F97" s="4" t="s">
        <v>6</v>
      </c>
      <c r="G97" s="4">
        <v>5</v>
      </c>
      <c r="H97" s="6">
        <f>VLOOKUP(F97,'[1]LAXMI DISTRIBUTOR'!$C$4:$E$72,3,FALSE)</f>
        <v>109</v>
      </c>
      <c r="I97" s="6">
        <v>25</v>
      </c>
      <c r="J97" s="6"/>
      <c r="K97" s="13">
        <f>G97*H97+I97</f>
        <v>570</v>
      </c>
    </row>
    <row r="98" spans="1:11">
      <c r="A98" s="12">
        <f t="shared" si="5"/>
        <v>94</v>
      </c>
      <c r="B98" s="4" t="s">
        <v>233</v>
      </c>
      <c r="C98" s="4" t="s">
        <v>256</v>
      </c>
      <c r="D98" s="4" t="s">
        <v>257</v>
      </c>
      <c r="E98" s="4" t="s">
        <v>18</v>
      </c>
      <c r="F98" s="4" t="s">
        <v>40</v>
      </c>
      <c r="G98" s="4">
        <v>4</v>
      </c>
      <c r="H98" s="6">
        <f>VLOOKUP(F98,'[1]LAXMI DISTRIBUTOR'!$C$4:$E$72,3,FALSE)</f>
        <v>85</v>
      </c>
      <c r="I98" s="6">
        <v>25</v>
      </c>
      <c r="J98" s="6"/>
      <c r="K98" s="13">
        <f>G98*H98+I98</f>
        <v>365</v>
      </c>
    </row>
    <row r="99" spans="1:11">
      <c r="A99" s="12">
        <f t="shared" si="5"/>
        <v>95</v>
      </c>
      <c r="B99" s="4" t="s">
        <v>233</v>
      </c>
      <c r="C99" s="4" t="s">
        <v>258</v>
      </c>
      <c r="D99" s="4" t="s">
        <v>259</v>
      </c>
      <c r="E99" s="4" t="s">
        <v>18</v>
      </c>
      <c r="F99" s="4" t="s">
        <v>260</v>
      </c>
      <c r="G99" s="4">
        <v>6</v>
      </c>
      <c r="H99" s="6">
        <f>VLOOKUP(F99,'[1]LAXMI DISTRIBUTOR'!$C$4:$E$72,3,FALSE)</f>
        <v>110</v>
      </c>
      <c r="I99" s="6">
        <v>25</v>
      </c>
      <c r="J99" s="6"/>
      <c r="K99" s="13">
        <f>G99*H99+I99</f>
        <v>685</v>
      </c>
    </row>
    <row r="100" spans="1:11">
      <c r="A100" s="12">
        <f t="shared" si="5"/>
        <v>96</v>
      </c>
      <c r="B100" s="4" t="s">
        <v>233</v>
      </c>
      <c r="C100" s="4" t="s">
        <v>261</v>
      </c>
      <c r="D100" s="4" t="s">
        <v>262</v>
      </c>
      <c r="E100" s="4" t="s">
        <v>18</v>
      </c>
      <c r="F100" s="4" t="s">
        <v>4</v>
      </c>
      <c r="G100" s="4">
        <v>3</v>
      </c>
      <c r="H100" s="6">
        <f>VLOOKUP(F100,'[1]LAXMI DISTRIBUTOR'!$C$4:$E$72,3,FALSE)</f>
        <v>98</v>
      </c>
      <c r="I100" s="6">
        <v>25</v>
      </c>
      <c r="J100" s="6"/>
      <c r="K100" s="13">
        <f>G100*H100+I100</f>
        <v>319</v>
      </c>
    </row>
    <row r="101" spans="1:11">
      <c r="A101" s="12">
        <f t="shared" si="5"/>
        <v>97</v>
      </c>
      <c r="B101" s="4" t="s">
        <v>233</v>
      </c>
      <c r="C101" s="4" t="s">
        <v>263</v>
      </c>
      <c r="D101" s="4" t="s">
        <v>264</v>
      </c>
      <c r="E101" s="4" t="s">
        <v>18</v>
      </c>
      <c r="F101" s="4" t="s">
        <v>35</v>
      </c>
      <c r="G101" s="4">
        <v>3</v>
      </c>
      <c r="H101" s="6">
        <f>VLOOKUP(F101,'[1]LAXMI DISTRIBUTOR'!$C$4:$E$72,3,FALSE)</f>
        <v>101</v>
      </c>
      <c r="I101" s="6">
        <v>25</v>
      </c>
      <c r="J101" s="6"/>
      <c r="K101" s="13">
        <f>G101*H101+I101</f>
        <v>328</v>
      </c>
    </row>
    <row r="102" spans="1:11">
      <c r="A102" s="12">
        <f t="shared" si="5"/>
        <v>98</v>
      </c>
      <c r="B102" s="4" t="s">
        <v>265</v>
      </c>
      <c r="C102" s="4" t="s">
        <v>266</v>
      </c>
      <c r="D102" s="4" t="s">
        <v>267</v>
      </c>
      <c r="E102" s="4" t="s">
        <v>18</v>
      </c>
      <c r="F102" s="4" t="s">
        <v>8</v>
      </c>
      <c r="G102" s="4">
        <v>13</v>
      </c>
      <c r="H102" s="6">
        <f>VLOOKUP(F102,'[1]LAXMI DISTRIBUTOR'!$C$4:$E$72,3,FALSE)</f>
        <v>142</v>
      </c>
      <c r="I102" s="6">
        <v>25</v>
      </c>
      <c r="J102" s="6">
        <f t="shared" ref="J102:J107" si="8">G102*H102+I102</f>
        <v>1871</v>
      </c>
      <c r="K102" s="13"/>
    </row>
    <row r="103" spans="1:11">
      <c r="A103" s="12">
        <f t="shared" si="5"/>
        <v>99</v>
      </c>
      <c r="B103" s="4" t="s">
        <v>265</v>
      </c>
      <c r="C103" s="4" t="s">
        <v>268</v>
      </c>
      <c r="D103" s="4" t="s">
        <v>269</v>
      </c>
      <c r="E103" s="4" t="s">
        <v>18</v>
      </c>
      <c r="F103" s="4" t="s">
        <v>2</v>
      </c>
      <c r="G103" s="4">
        <v>9</v>
      </c>
      <c r="H103" s="6">
        <f>VLOOKUP(F103,'[1]LAXMI DISTRIBUTOR'!$C$4:$E$72,3,FALSE)</f>
        <v>90</v>
      </c>
      <c r="I103" s="6">
        <v>25</v>
      </c>
      <c r="J103" s="6">
        <f t="shared" si="8"/>
        <v>835</v>
      </c>
      <c r="K103" s="13"/>
    </row>
    <row r="104" spans="1:11">
      <c r="A104" s="12">
        <f t="shared" si="5"/>
        <v>100</v>
      </c>
      <c r="B104" s="4" t="s">
        <v>265</v>
      </c>
      <c r="C104" s="4" t="s">
        <v>270</v>
      </c>
      <c r="D104" s="4" t="s">
        <v>271</v>
      </c>
      <c r="E104" s="4" t="s">
        <v>18</v>
      </c>
      <c r="F104" s="4" t="s">
        <v>5</v>
      </c>
      <c r="G104" s="4">
        <v>20</v>
      </c>
      <c r="H104" s="6">
        <f>VLOOKUP(F104,'[1]LAXMI DISTRIBUTOR'!$C$4:$E$72,3,FALSE)</f>
        <v>98</v>
      </c>
      <c r="I104" s="6">
        <v>25</v>
      </c>
      <c r="J104" s="6">
        <f t="shared" si="8"/>
        <v>1985</v>
      </c>
      <c r="K104" s="13"/>
    </row>
    <row r="105" spans="1:11">
      <c r="A105" s="12">
        <f t="shared" si="5"/>
        <v>101</v>
      </c>
      <c r="B105" s="4" t="s">
        <v>265</v>
      </c>
      <c r="C105" s="4" t="s">
        <v>272</v>
      </c>
      <c r="D105" s="4" t="s">
        <v>273</v>
      </c>
      <c r="E105" s="4" t="s">
        <v>18</v>
      </c>
      <c r="F105" s="4" t="s">
        <v>1</v>
      </c>
      <c r="G105" s="4">
        <v>32</v>
      </c>
      <c r="H105" s="6">
        <f>VLOOKUP(F105,'[1]LAXMI DISTRIBUTOR'!$C$4:$E$72,3,FALSE)</f>
        <v>90</v>
      </c>
      <c r="I105" s="6">
        <v>25</v>
      </c>
      <c r="J105" s="6">
        <f t="shared" si="8"/>
        <v>2905</v>
      </c>
      <c r="K105" s="13"/>
    </row>
    <row r="106" spans="1:11">
      <c r="A106" s="12">
        <f t="shared" si="5"/>
        <v>102</v>
      </c>
      <c r="B106" s="4" t="s">
        <v>265</v>
      </c>
      <c r="C106" s="4" t="s">
        <v>274</v>
      </c>
      <c r="D106" s="4" t="s">
        <v>275</v>
      </c>
      <c r="E106" s="4" t="s">
        <v>18</v>
      </c>
      <c r="F106" s="4" t="s">
        <v>11</v>
      </c>
      <c r="G106" s="4">
        <v>28</v>
      </c>
      <c r="H106" s="6">
        <f>VLOOKUP(F106,'[1]LAXMI DISTRIBUTOR'!$C$4:$E$72,3,FALSE)</f>
        <v>111</v>
      </c>
      <c r="I106" s="6">
        <v>25</v>
      </c>
      <c r="J106" s="6">
        <f t="shared" si="8"/>
        <v>3133</v>
      </c>
      <c r="K106" s="13"/>
    </row>
    <row r="107" spans="1:11">
      <c r="A107" s="12">
        <f t="shared" si="5"/>
        <v>103</v>
      </c>
      <c r="B107" s="4" t="s">
        <v>265</v>
      </c>
      <c r="C107" s="4" t="s">
        <v>276</v>
      </c>
      <c r="D107" s="4" t="s">
        <v>277</v>
      </c>
      <c r="E107" s="4" t="s">
        <v>18</v>
      </c>
      <c r="F107" s="4" t="s">
        <v>7</v>
      </c>
      <c r="G107" s="4">
        <v>8</v>
      </c>
      <c r="H107" s="6">
        <f>VLOOKUP(F107,'[1]LAXMI DISTRIBUTOR'!$C$4:$E$72,3,FALSE)</f>
        <v>110</v>
      </c>
      <c r="I107" s="6">
        <v>25</v>
      </c>
      <c r="J107" s="6">
        <f t="shared" si="8"/>
        <v>905</v>
      </c>
      <c r="K107" s="13"/>
    </row>
    <row r="108" spans="1:11">
      <c r="A108" s="12">
        <f t="shared" si="5"/>
        <v>104</v>
      </c>
      <c r="B108" s="4" t="s">
        <v>265</v>
      </c>
      <c r="C108" s="4" t="s">
        <v>278</v>
      </c>
      <c r="D108" s="4" t="s">
        <v>279</v>
      </c>
      <c r="E108" s="4" t="s">
        <v>18</v>
      </c>
      <c r="F108" s="4" t="s">
        <v>2</v>
      </c>
      <c r="G108" s="4">
        <v>6</v>
      </c>
      <c r="H108" s="6">
        <f>VLOOKUP(F108,'[1]LAXMI DISTRIBUTOR'!$C$4:$E$72,3,FALSE)</f>
        <v>90</v>
      </c>
      <c r="I108" s="6">
        <v>25</v>
      </c>
      <c r="J108" s="6"/>
      <c r="K108" s="13">
        <f>G108*H108+I108</f>
        <v>565</v>
      </c>
    </row>
    <row r="109" spans="1:11">
      <c r="A109" s="12">
        <f t="shared" si="5"/>
        <v>105</v>
      </c>
      <c r="B109" s="4" t="s">
        <v>265</v>
      </c>
      <c r="C109" s="4" t="s">
        <v>280</v>
      </c>
      <c r="D109" s="4" t="s">
        <v>281</v>
      </c>
      <c r="E109" s="4" t="s">
        <v>18</v>
      </c>
      <c r="F109" s="4" t="s">
        <v>10</v>
      </c>
      <c r="G109" s="4">
        <v>5</v>
      </c>
      <c r="H109" s="6">
        <f>VLOOKUP(F109,'[1]LAXMI DISTRIBUTOR'!$C$4:$E$72,3,FALSE)</f>
        <v>97</v>
      </c>
      <c r="I109" s="6">
        <v>25</v>
      </c>
      <c r="J109" s="6"/>
      <c r="K109" s="13">
        <f>G109*H109+I109</f>
        <v>510</v>
      </c>
    </row>
    <row r="110" spans="1:11">
      <c r="A110" s="12">
        <f t="shared" si="5"/>
        <v>106</v>
      </c>
      <c r="B110" s="4" t="s">
        <v>265</v>
      </c>
      <c r="C110" s="4" t="s">
        <v>282</v>
      </c>
      <c r="D110" s="4" t="s">
        <v>283</v>
      </c>
      <c r="E110" s="4" t="s">
        <v>18</v>
      </c>
      <c r="F110" s="4" t="s">
        <v>41</v>
      </c>
      <c r="G110" s="4">
        <v>6</v>
      </c>
      <c r="H110" s="6">
        <f>VLOOKUP(F110,'[1]LAXMI DISTRIBUTOR'!$C$4:$E$72,3,FALSE)</f>
        <v>110</v>
      </c>
      <c r="I110" s="6">
        <v>25</v>
      </c>
      <c r="J110" s="6"/>
      <c r="K110" s="13">
        <f>G110*H110+I110</f>
        <v>685</v>
      </c>
    </row>
    <row r="111" spans="1:11">
      <c r="A111" s="12">
        <f t="shared" si="5"/>
        <v>107</v>
      </c>
      <c r="B111" s="4" t="s">
        <v>265</v>
      </c>
      <c r="C111" s="4" t="s">
        <v>284</v>
      </c>
      <c r="D111" s="4" t="s">
        <v>285</v>
      </c>
      <c r="E111" s="4" t="s">
        <v>18</v>
      </c>
      <c r="F111" s="4" t="s">
        <v>22</v>
      </c>
      <c r="G111" s="4">
        <v>6</v>
      </c>
      <c r="H111" s="6">
        <f>VLOOKUP(F111,'[1]LAXMI DISTRIBUTOR'!$C$4:$E$72,3,FALSE)</f>
        <v>101</v>
      </c>
      <c r="I111" s="6">
        <v>25</v>
      </c>
      <c r="J111" s="6"/>
      <c r="K111" s="13">
        <f>G111*H111+I111</f>
        <v>631</v>
      </c>
    </row>
    <row r="112" spans="1:11">
      <c r="A112" s="12">
        <f t="shared" si="5"/>
        <v>108</v>
      </c>
      <c r="B112" s="4" t="s">
        <v>265</v>
      </c>
      <c r="C112" s="4" t="s">
        <v>286</v>
      </c>
      <c r="D112" s="4" t="s">
        <v>287</v>
      </c>
      <c r="E112" s="4" t="s">
        <v>18</v>
      </c>
      <c r="F112" s="4" t="s">
        <v>9</v>
      </c>
      <c r="G112" s="4">
        <v>46</v>
      </c>
      <c r="H112" s="6">
        <f>VLOOKUP(F112,'[1]LAXMI DISTRIBUTOR'!$C$4:$E$72,3,FALSE)</f>
        <v>117</v>
      </c>
      <c r="I112" s="6">
        <v>25</v>
      </c>
      <c r="J112" s="6">
        <f>G112*H112+I112</f>
        <v>5407</v>
      </c>
      <c r="K112" s="13"/>
    </row>
    <row r="113" spans="1:11">
      <c r="A113" s="45" t="s">
        <v>30</v>
      </c>
      <c r="B113" s="46"/>
      <c r="C113" s="46"/>
      <c r="D113" s="46"/>
      <c r="E113" s="46"/>
      <c r="F113" s="46"/>
      <c r="G113" s="46"/>
      <c r="H113" s="46"/>
      <c r="I113" s="46"/>
      <c r="J113" s="8">
        <f>SUM(J5:J112)</f>
        <v>163438</v>
      </c>
      <c r="K113" s="14">
        <f>SUM(K5:K112)</f>
        <v>14675</v>
      </c>
    </row>
    <row r="114" spans="1:11">
      <c r="A114" s="47" t="s">
        <v>288</v>
      </c>
      <c r="B114" s="48"/>
      <c r="C114" s="48"/>
      <c r="D114" s="48"/>
      <c r="E114" s="48"/>
      <c r="F114" s="48"/>
      <c r="G114" s="48"/>
      <c r="H114" s="48"/>
      <c r="I114" s="48"/>
      <c r="J114" s="49">
        <f>J113+K113</f>
        <v>178113</v>
      </c>
      <c r="K114" s="50"/>
    </row>
    <row r="115" spans="1:11" ht="15.75" thickBot="1">
      <c r="A115" s="15"/>
      <c r="B115" s="16"/>
      <c r="C115" s="16"/>
      <c r="D115" s="16"/>
      <c r="E115" s="16"/>
      <c r="F115" s="16"/>
      <c r="G115" s="7">
        <f>SUM(G5:G112)</f>
        <v>1615</v>
      </c>
      <c r="H115" s="17"/>
      <c r="I115" s="17"/>
      <c r="J115" s="17"/>
      <c r="K115" s="18"/>
    </row>
    <row r="116" spans="1:11" s="2" customFormat="1" ht="30" customHeight="1" thickBot="1">
      <c r="A116" s="40" t="s">
        <v>290</v>
      </c>
      <c r="B116" s="41"/>
      <c r="C116" s="41"/>
      <c r="D116" s="41"/>
      <c r="E116" s="41"/>
      <c r="F116" s="41"/>
      <c r="G116" s="41"/>
      <c r="H116" s="41"/>
      <c r="I116" s="41"/>
      <c r="J116" s="41"/>
      <c r="K116" s="42"/>
    </row>
    <row r="117" spans="1:11" s="2" customFormat="1" ht="30" customHeight="1" thickBot="1">
      <c r="A117" s="27" t="s">
        <v>0</v>
      </c>
      <c r="B117" s="28"/>
      <c r="C117" s="28"/>
      <c r="D117" s="28"/>
      <c r="E117" s="28"/>
      <c r="F117" s="28"/>
      <c r="G117" s="28"/>
      <c r="H117" s="28"/>
      <c r="I117" s="28"/>
      <c r="J117" s="28"/>
      <c r="K117" s="29"/>
    </row>
  </sheetData>
  <sortState ref="B4:K103">
    <sortCondition ref="B4:B103"/>
    <sortCondition ref="C4:C103"/>
  </sortState>
  <mergeCells count="10">
    <mergeCell ref="A117:K117"/>
    <mergeCell ref="H1:K1"/>
    <mergeCell ref="H2:K2"/>
    <mergeCell ref="A2:G2"/>
    <mergeCell ref="A1:G1"/>
    <mergeCell ref="A116:K116"/>
    <mergeCell ref="J3:K3"/>
    <mergeCell ref="A113:I113"/>
    <mergeCell ref="A114:I114"/>
    <mergeCell ref="J114:K114"/>
  </mergeCells>
  <conditionalFormatting sqref="C3:C115">
    <cfRule type="duplicateValues" dxfId="0" priority="14"/>
  </conditionalFormatting>
  <pageMargins left="0.15748031496062992" right="0.15748031496062992" top="0.61" bottom="0.62992125984251968" header="0.31496062992125984" footer="0.27559055118110237"/>
  <pageSetup paperSize="9" scale="95" orientation="portrait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2024-04-03T14:44:26Z</cp:lastPrinted>
  <dcterms:created xsi:type="dcterms:W3CDTF">2022-12-05T08:03:52Z</dcterms:created>
  <dcterms:modified xsi:type="dcterms:W3CDTF">2024-04-04T12:36:59Z</dcterms:modified>
</cp:coreProperties>
</file>