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540" windowWidth="15015" windowHeight="736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7" i="1" l="1"/>
  <c r="G17" i="1"/>
  <c r="J15" i="1"/>
  <c r="M15" i="1" s="1"/>
  <c r="J14" i="1"/>
  <c r="M14" i="1" s="1"/>
  <c r="J13" i="1"/>
  <c r="M13" i="1" s="1"/>
  <c r="J12" i="1"/>
  <c r="M12" i="1" s="1"/>
  <c r="J11" i="1"/>
  <c r="M11" i="1" s="1"/>
  <c r="J10" i="1"/>
  <c r="M10" i="1" s="1"/>
  <c r="J9" i="1"/>
  <c r="M9" i="1" s="1"/>
  <c r="J8" i="1"/>
  <c r="M8" i="1" s="1"/>
  <c r="J7" i="1"/>
  <c r="M7" i="1" s="1"/>
  <c r="J6" i="1"/>
  <c r="M6" i="1" s="1"/>
  <c r="J5" i="1"/>
  <c r="M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J4" i="1"/>
  <c r="M4" i="1" s="1"/>
  <c r="M16" i="1" l="1"/>
</calcChain>
</file>

<file path=xl/sharedStrings.xml><?xml version="1.0" encoding="utf-8"?>
<sst xmlns="http://schemas.openxmlformats.org/spreadsheetml/2006/main" count="79" uniqueCount="62">
  <si>
    <t>INVOICE
PRAGATI LOGISTICS,SAMANTA SAHI KHUNTIA LANE,8984191006
GST No:21AGHPB9356M1Z9</t>
  </si>
  <si>
    <t>02/5/2024</t>
  </si>
  <si>
    <t>3114</t>
  </si>
  <si>
    <t>2679</t>
  </si>
  <si>
    <t>04/5/2024</t>
  </si>
  <si>
    <t>3229</t>
  </si>
  <si>
    <t>07/5/2024</t>
  </si>
  <si>
    <t>2227</t>
  </si>
  <si>
    <t>3228</t>
  </si>
  <si>
    <t>17/5/2024</t>
  </si>
  <si>
    <t>4571</t>
  </si>
  <si>
    <t>25/5/2024</t>
  </si>
  <si>
    <t>926</t>
  </si>
  <si>
    <t>925</t>
  </si>
  <si>
    <t>28/5/2024</t>
  </si>
  <si>
    <t>5924</t>
  </si>
  <si>
    <t>29/5/2024</t>
  </si>
  <si>
    <t>6131</t>
  </si>
  <si>
    <t>30/5/2024</t>
  </si>
  <si>
    <t>6588</t>
  </si>
  <si>
    <t>3161</t>
  </si>
  <si>
    <t>Thanking you for your business.
PRAGATI LOGISTICS</t>
  </si>
  <si>
    <t>TITILAGARH</t>
  </si>
  <si>
    <t>JASIPUR</t>
  </si>
  <si>
    <t>BOLANGIR</t>
  </si>
  <si>
    <t>KANTABANJI</t>
  </si>
  <si>
    <t>HIRLLIPALI BARAGARH</t>
  </si>
  <si>
    <t>JHANKARPALI BOLANGIR</t>
  </si>
  <si>
    <t>JHUMPURA</t>
  </si>
  <si>
    <t>SELEDI BINKA</t>
  </si>
  <si>
    <t>BELGAON</t>
  </si>
  <si>
    <t>PL/BH/01325</t>
  </si>
  <si>
    <t>PL/BH/01328</t>
  </si>
  <si>
    <t>PL/BH/01454</t>
  </si>
  <si>
    <t>PL/BH/01526</t>
  </si>
  <si>
    <t>PL/BH/01527</t>
  </si>
  <si>
    <t>PL/BH/01856</t>
  </si>
  <si>
    <t>PL/BH/02108</t>
  </si>
  <si>
    <t>PL/BH/02110</t>
  </si>
  <si>
    <t>PL/BH/02220</t>
  </si>
  <si>
    <t>PL/BH/02221</t>
  </si>
  <si>
    <t>PL/BH/02291</t>
  </si>
  <si>
    <t>PL/BH/01324</t>
  </si>
  <si>
    <t>SL</t>
  </si>
  <si>
    <t>DATE</t>
  </si>
  <si>
    <t>LR NO</t>
  </si>
  <si>
    <t>INV NO</t>
  </si>
  <si>
    <t>FROM</t>
  </si>
  <si>
    <t>BBSR</t>
  </si>
  <si>
    <t>CASE</t>
  </si>
  <si>
    <t>WEIGHT</t>
  </si>
  <si>
    <t>RATE</t>
  </si>
  <si>
    <t>TO,
M/S DIBYAJYOTI CONSTRICTION SERVICE 
C/O : M/S NUVOCO VISTAS CROP LTD.
Address: GRAND FLOOR, PLOT NO-A/10, HOUSING BOARD COLONY, 
BARAMUNDA, BHUBANESWAR, KHURDA, ODISHA-751003
GST No: 21ADYPP5392D1Z7</t>
  </si>
  <si>
    <t>HML</t>
  </si>
  <si>
    <t>DESTINATION</t>
  </si>
  <si>
    <t>DD.CH.</t>
  </si>
  <si>
    <t>LR CH.</t>
  </si>
  <si>
    <t>(RUPEES TWENTY THREE THOUSAND SIX HUNDRED NINETY FIVE ONLY)</t>
  </si>
  <si>
    <t>Kindly, verify &amp; confirm within 7 days.
GST to be paid by Consignor under Reverse Charge Mechanism(RCM) as per GST.</t>
  </si>
  <si>
    <t>PADMAPUR KEONJHAR</t>
  </si>
  <si>
    <t xml:space="preserve">Bill Date: 31/05/2024
Bill NO : 7561
Total Amount: 23695.00
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</si>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</sst>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 wrapText="1"/>
    </xf>
    <xf numFmtId="2" fontId="2" fillId="0" borderId="0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0" fillId="0" borderId="0" xfId="0" applyNumberFormat="1" applyFont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76200</xdr:rowOff>
    </xdr:from>
    <xdr:to>
      <xdr:col>8</xdr:col>
      <xdr:colOff>257175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76200"/>
          <a:ext cx="463867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7" workbookViewId="0">
      <selection activeCell="R12" sqref="R1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7.5703125" style="1" bestFit="1" customWidth="1"/>
    <col min="5" max="5" width="6.42578125" style="1" bestFit="1" customWidth="1"/>
    <col min="6" max="6" width="14" style="1" customWidth="1"/>
    <col min="7" max="7" width="5.42578125" style="1" bestFit="1" customWidth="1"/>
    <col min="8" max="8" width="8" style="1" customWidth="1"/>
    <col min="9" max="9" width="5.7109375" style="2" customWidth="1"/>
    <col min="10" max="10" width="6" style="2" customWidth="1"/>
    <col min="11" max="11" width="8.140625" style="2" customWidth="1"/>
    <col min="12" max="12" width="6.42578125" style="2" bestFit="1" customWidth="1"/>
    <col min="13" max="13" width="8.5703125" style="2" bestFit="1" customWidth="1"/>
    <col min="14" max="14" width="9.140625" style="1" customWidth="1"/>
    <col min="15" max="16384" width="9.140625" style="1"/>
  </cols>
  <sheetData>
    <row r="1" spans="1:13" ht="90" customHeight="1">
      <c r="A1" s="20"/>
      <c r="B1" s="21"/>
      <c r="C1" s="21"/>
      <c r="D1" s="21"/>
      <c r="E1" s="21"/>
      <c r="F1" s="21"/>
      <c r="G1" s="21"/>
      <c r="H1" s="21"/>
      <c r="I1" s="22"/>
      <c r="J1" s="24" t="s">
        <v>0</v>
      </c>
      <c r="K1" s="24"/>
      <c r="L1" s="24"/>
      <c r="M1" s="24"/>
    </row>
    <row r="2" spans="1:13" ht="101.25" customHeight="1">
      <c r="A2" s="23" t="s">
        <v>52</v>
      </c>
      <c r="B2" s="21"/>
      <c r="C2" s="21"/>
      <c r="D2" s="21"/>
      <c r="E2" s="21"/>
      <c r="F2" s="21"/>
      <c r="G2" s="21"/>
      <c r="H2" s="21"/>
      <c r="I2" s="22"/>
      <c r="J2" s="25" t="s">
        <v>60</v>
      </c>
      <c r="K2" s="24"/>
      <c r="L2" s="24"/>
      <c r="M2" s="24"/>
    </row>
    <row r="3" spans="1:13" ht="30">
      <c r="A3" s="4" t="s">
        <v>43</v>
      </c>
      <c r="B3" s="4" t="s">
        <v>44</v>
      </c>
      <c r="C3" s="4" t="s">
        <v>45</v>
      </c>
      <c r="D3" s="4" t="s">
        <v>46</v>
      </c>
      <c r="E3" s="4" t="s">
        <v>47</v>
      </c>
      <c r="F3" s="4" t="s">
        <v>54</v>
      </c>
      <c r="G3" s="4" t="s">
        <v>49</v>
      </c>
      <c r="H3" s="4" t="s">
        <v>50</v>
      </c>
      <c r="I3" s="5" t="s">
        <v>51</v>
      </c>
      <c r="J3" s="5" t="s">
        <v>53</v>
      </c>
      <c r="K3" s="5" t="s">
        <v>55</v>
      </c>
      <c r="L3" s="5" t="s">
        <v>56</v>
      </c>
      <c r="M3" s="5" t="s">
        <v>61</v>
      </c>
    </row>
    <row r="4" spans="1:13" s="14" customFormat="1">
      <c r="A4" s="9">
        <v>1</v>
      </c>
      <c r="B4" s="10" t="s">
        <v>1</v>
      </c>
      <c r="C4" s="10" t="s">
        <v>42</v>
      </c>
      <c r="D4" s="10" t="s">
        <v>20</v>
      </c>
      <c r="E4" s="11" t="s">
        <v>48</v>
      </c>
      <c r="F4" s="10" t="s">
        <v>30</v>
      </c>
      <c r="G4" s="10">
        <v>12</v>
      </c>
      <c r="H4" s="10">
        <v>128</v>
      </c>
      <c r="I4" s="12">
        <v>4</v>
      </c>
      <c r="J4" s="12">
        <f t="shared" ref="J4:J15" si="0">G4*2</f>
        <v>24</v>
      </c>
      <c r="K4" s="12">
        <v>2100</v>
      </c>
      <c r="L4" s="12">
        <v>40</v>
      </c>
      <c r="M4" s="12">
        <f t="shared" ref="M4:M15" si="1">H4*I4+J4+K4+L4</f>
        <v>2676</v>
      </c>
    </row>
    <row r="5" spans="1:13" s="14" customFormat="1">
      <c r="A5" s="9">
        <f>A4+1</f>
        <v>2</v>
      </c>
      <c r="B5" s="10" t="s">
        <v>1</v>
      </c>
      <c r="C5" s="10" t="s">
        <v>31</v>
      </c>
      <c r="D5" s="10" t="s">
        <v>2</v>
      </c>
      <c r="E5" s="11" t="s">
        <v>48</v>
      </c>
      <c r="F5" s="10" t="s">
        <v>22</v>
      </c>
      <c r="G5" s="10">
        <v>9</v>
      </c>
      <c r="H5" s="10">
        <v>100</v>
      </c>
      <c r="I5" s="12">
        <v>4</v>
      </c>
      <c r="J5" s="12">
        <f t="shared" si="0"/>
        <v>18</v>
      </c>
      <c r="K5" s="12">
        <v>1100</v>
      </c>
      <c r="L5" s="12">
        <v>40</v>
      </c>
      <c r="M5" s="12">
        <f t="shared" si="1"/>
        <v>1558</v>
      </c>
    </row>
    <row r="6" spans="1:13" s="14" customFormat="1">
      <c r="A6" s="9">
        <f t="shared" ref="A6:A15" si="2">A5+1</f>
        <v>3</v>
      </c>
      <c r="B6" s="10" t="s">
        <v>1</v>
      </c>
      <c r="C6" s="10" t="s">
        <v>32</v>
      </c>
      <c r="D6" s="10" t="s">
        <v>3</v>
      </c>
      <c r="E6" s="11" t="s">
        <v>48</v>
      </c>
      <c r="F6" s="10" t="s">
        <v>23</v>
      </c>
      <c r="G6" s="10">
        <v>11</v>
      </c>
      <c r="H6" s="10">
        <v>116</v>
      </c>
      <c r="I6" s="12">
        <v>3.5</v>
      </c>
      <c r="J6" s="12">
        <f t="shared" si="0"/>
        <v>22</v>
      </c>
      <c r="K6" s="12">
        <v>1500</v>
      </c>
      <c r="L6" s="12">
        <v>40</v>
      </c>
      <c r="M6" s="12">
        <f t="shared" si="1"/>
        <v>1968</v>
      </c>
    </row>
    <row r="7" spans="1:13" s="14" customFormat="1">
      <c r="A7" s="9">
        <f t="shared" si="2"/>
        <v>4</v>
      </c>
      <c r="B7" s="10" t="s">
        <v>4</v>
      </c>
      <c r="C7" s="10" t="s">
        <v>33</v>
      </c>
      <c r="D7" s="10" t="s">
        <v>5</v>
      </c>
      <c r="E7" s="11" t="s">
        <v>48</v>
      </c>
      <c r="F7" s="10" t="s">
        <v>24</v>
      </c>
      <c r="G7" s="10">
        <v>10</v>
      </c>
      <c r="H7" s="10">
        <v>108</v>
      </c>
      <c r="I7" s="12">
        <v>3</v>
      </c>
      <c r="J7" s="12">
        <f t="shared" si="0"/>
        <v>20</v>
      </c>
      <c r="K7" s="12">
        <v>1500</v>
      </c>
      <c r="L7" s="12">
        <v>40</v>
      </c>
      <c r="M7" s="12">
        <f t="shared" si="1"/>
        <v>1884</v>
      </c>
    </row>
    <row r="8" spans="1:13" s="14" customFormat="1">
      <c r="A8" s="9">
        <f t="shared" si="2"/>
        <v>5</v>
      </c>
      <c r="B8" s="10" t="s">
        <v>6</v>
      </c>
      <c r="C8" s="10" t="s">
        <v>34</v>
      </c>
      <c r="D8" s="10" t="s">
        <v>7</v>
      </c>
      <c r="E8" s="11" t="s">
        <v>48</v>
      </c>
      <c r="F8" s="10" t="s">
        <v>22</v>
      </c>
      <c r="G8" s="10">
        <v>9</v>
      </c>
      <c r="H8" s="10">
        <v>100</v>
      </c>
      <c r="I8" s="12">
        <v>4</v>
      </c>
      <c r="J8" s="12">
        <f t="shared" si="0"/>
        <v>18</v>
      </c>
      <c r="K8" s="12">
        <v>1600</v>
      </c>
      <c r="L8" s="12">
        <v>40</v>
      </c>
      <c r="M8" s="12">
        <f t="shared" si="1"/>
        <v>2058</v>
      </c>
    </row>
    <row r="9" spans="1:13" s="14" customFormat="1">
      <c r="A9" s="9">
        <f t="shared" si="2"/>
        <v>6</v>
      </c>
      <c r="B9" s="10" t="s">
        <v>6</v>
      </c>
      <c r="C9" s="10" t="s">
        <v>35</v>
      </c>
      <c r="D9" s="10" t="s">
        <v>8</v>
      </c>
      <c r="E9" s="11" t="s">
        <v>48</v>
      </c>
      <c r="F9" s="10" t="s">
        <v>25</v>
      </c>
      <c r="G9" s="10">
        <v>10</v>
      </c>
      <c r="H9" s="10">
        <v>106</v>
      </c>
      <c r="I9" s="12">
        <v>3.5</v>
      </c>
      <c r="J9" s="12">
        <f t="shared" si="0"/>
        <v>20</v>
      </c>
      <c r="K9" s="12">
        <v>500</v>
      </c>
      <c r="L9" s="12">
        <v>40</v>
      </c>
      <c r="M9" s="12">
        <f t="shared" si="1"/>
        <v>931</v>
      </c>
    </row>
    <row r="10" spans="1:13" s="14" customFormat="1" ht="30">
      <c r="A10" s="9">
        <f t="shared" si="2"/>
        <v>7</v>
      </c>
      <c r="B10" s="10" t="s">
        <v>9</v>
      </c>
      <c r="C10" s="10" t="s">
        <v>36</v>
      </c>
      <c r="D10" s="10" t="s">
        <v>10</v>
      </c>
      <c r="E10" s="11" t="s">
        <v>48</v>
      </c>
      <c r="F10" s="14" t="s">
        <v>59</v>
      </c>
      <c r="G10" s="10">
        <v>1</v>
      </c>
      <c r="H10" s="10">
        <v>200</v>
      </c>
      <c r="I10" s="12">
        <v>3</v>
      </c>
      <c r="J10" s="12">
        <f t="shared" si="0"/>
        <v>2</v>
      </c>
      <c r="K10" s="12">
        <v>600</v>
      </c>
      <c r="L10" s="12">
        <v>40</v>
      </c>
      <c r="M10" s="12">
        <f t="shared" si="1"/>
        <v>1242</v>
      </c>
    </row>
    <row r="11" spans="1:13" s="14" customFormat="1" ht="30">
      <c r="A11" s="9">
        <f t="shared" si="2"/>
        <v>8</v>
      </c>
      <c r="B11" s="15" t="s">
        <v>11</v>
      </c>
      <c r="C11" s="15" t="s">
        <v>37</v>
      </c>
      <c r="D11" s="15" t="s">
        <v>12</v>
      </c>
      <c r="E11" s="16" t="s">
        <v>48</v>
      </c>
      <c r="F11" s="15" t="s">
        <v>26</v>
      </c>
      <c r="G11" s="15">
        <v>20</v>
      </c>
      <c r="H11" s="15">
        <v>200</v>
      </c>
      <c r="I11" s="17">
        <v>4</v>
      </c>
      <c r="J11" s="17">
        <f t="shared" si="0"/>
        <v>40</v>
      </c>
      <c r="K11" s="17">
        <v>1500</v>
      </c>
      <c r="L11" s="17">
        <v>40</v>
      </c>
      <c r="M11" s="17">
        <f t="shared" si="1"/>
        <v>2380</v>
      </c>
    </row>
    <row r="12" spans="1:13" s="14" customFormat="1" ht="30">
      <c r="A12" s="9">
        <f t="shared" si="2"/>
        <v>9</v>
      </c>
      <c r="B12" s="10" t="s">
        <v>11</v>
      </c>
      <c r="C12" s="10" t="s">
        <v>38</v>
      </c>
      <c r="D12" s="10" t="s">
        <v>13</v>
      </c>
      <c r="E12" s="11" t="s">
        <v>48</v>
      </c>
      <c r="F12" s="10" t="s">
        <v>27</v>
      </c>
      <c r="G12" s="10">
        <v>17</v>
      </c>
      <c r="H12" s="10">
        <v>194</v>
      </c>
      <c r="I12" s="12">
        <v>4</v>
      </c>
      <c r="J12" s="12">
        <f t="shared" si="0"/>
        <v>34</v>
      </c>
      <c r="K12" s="12">
        <v>1200</v>
      </c>
      <c r="L12" s="12">
        <v>40</v>
      </c>
      <c r="M12" s="12">
        <f t="shared" si="1"/>
        <v>2050</v>
      </c>
    </row>
    <row r="13" spans="1:13" s="14" customFormat="1">
      <c r="A13" s="9">
        <f t="shared" si="2"/>
        <v>10</v>
      </c>
      <c r="B13" s="10" t="s">
        <v>14</v>
      </c>
      <c r="C13" s="10" t="s">
        <v>39</v>
      </c>
      <c r="D13" s="10" t="s">
        <v>15</v>
      </c>
      <c r="E13" s="11" t="s">
        <v>48</v>
      </c>
      <c r="F13" s="10" t="s">
        <v>24</v>
      </c>
      <c r="G13" s="10">
        <v>12</v>
      </c>
      <c r="H13" s="10">
        <v>122</v>
      </c>
      <c r="I13" s="12">
        <v>3</v>
      </c>
      <c r="J13" s="12">
        <f t="shared" si="0"/>
        <v>24</v>
      </c>
      <c r="K13" s="12">
        <v>1500</v>
      </c>
      <c r="L13" s="12">
        <v>40</v>
      </c>
      <c r="M13" s="12">
        <f t="shared" si="1"/>
        <v>1930</v>
      </c>
    </row>
    <row r="14" spans="1:13" s="14" customFormat="1">
      <c r="A14" s="9">
        <f t="shared" si="2"/>
        <v>11</v>
      </c>
      <c r="B14" s="10" t="s">
        <v>16</v>
      </c>
      <c r="C14" s="10" t="s">
        <v>40</v>
      </c>
      <c r="D14" s="10" t="s">
        <v>17</v>
      </c>
      <c r="E14" s="11" t="s">
        <v>48</v>
      </c>
      <c r="F14" s="10" t="s">
        <v>28</v>
      </c>
      <c r="G14" s="10">
        <v>18</v>
      </c>
      <c r="H14" s="10">
        <v>252</v>
      </c>
      <c r="I14" s="12">
        <v>3.5</v>
      </c>
      <c r="J14" s="12">
        <f t="shared" si="0"/>
        <v>36</v>
      </c>
      <c r="K14" s="12">
        <v>1000</v>
      </c>
      <c r="L14" s="12">
        <v>40</v>
      </c>
      <c r="M14" s="12">
        <f t="shared" si="1"/>
        <v>1958</v>
      </c>
    </row>
    <row r="15" spans="1:13" s="14" customFormat="1">
      <c r="A15" s="9">
        <f t="shared" si="2"/>
        <v>12</v>
      </c>
      <c r="B15" s="10" t="s">
        <v>18</v>
      </c>
      <c r="C15" s="10" t="s">
        <v>41</v>
      </c>
      <c r="D15" s="10" t="s">
        <v>19</v>
      </c>
      <c r="E15" s="11" t="s">
        <v>48</v>
      </c>
      <c r="F15" s="10" t="s">
        <v>29</v>
      </c>
      <c r="G15" s="10">
        <v>10</v>
      </c>
      <c r="H15" s="10">
        <v>150</v>
      </c>
      <c r="I15" s="12">
        <v>4</v>
      </c>
      <c r="J15" s="12">
        <f t="shared" si="0"/>
        <v>20</v>
      </c>
      <c r="K15" s="12">
        <v>2400</v>
      </c>
      <c r="L15" s="12">
        <v>40</v>
      </c>
      <c r="M15" s="12">
        <f t="shared" si="1"/>
        <v>3060</v>
      </c>
    </row>
    <row r="16" spans="1:13">
      <c r="A16" s="26" t="s">
        <v>57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  <c r="M16" s="13">
        <f>SUM(M4:M15)</f>
        <v>23695</v>
      </c>
    </row>
    <row r="17" spans="1:13">
      <c r="A17" s="7"/>
      <c r="B17" s="7"/>
      <c r="C17" s="7"/>
      <c r="D17" s="7"/>
      <c r="E17" s="7"/>
      <c r="F17" s="7"/>
      <c r="G17" s="6">
        <f>SUM(G4:G15)</f>
        <v>139</v>
      </c>
      <c r="H17" s="6">
        <f>SUM(H4:H15)</f>
        <v>1776</v>
      </c>
      <c r="I17" s="7"/>
      <c r="J17" s="7"/>
      <c r="K17" s="7"/>
      <c r="L17" s="7"/>
      <c r="M17" s="8"/>
    </row>
    <row r="18" spans="1:13" s="3" customFormat="1" ht="30" customHeight="1">
      <c r="A18" s="18" t="s">
        <v>58</v>
      </c>
      <c r="B18" s="18"/>
      <c r="C18" s="18"/>
      <c r="D18" s="18"/>
      <c r="E18" s="18"/>
      <c r="F18" s="18"/>
      <c r="G18" s="18"/>
      <c r="H18" s="18"/>
      <c r="I18" s="19"/>
      <c r="J18" s="19"/>
      <c r="K18" s="19"/>
      <c r="L18" s="19"/>
      <c r="M18" s="19"/>
    </row>
    <row r="19" spans="1:13" s="3" customFormat="1" ht="30" customHeight="1">
      <c r="A19" s="18" t="s">
        <v>21</v>
      </c>
      <c r="B19" s="18"/>
      <c r="C19" s="18"/>
      <c r="D19" s="18"/>
      <c r="E19" s="18"/>
      <c r="F19" s="18"/>
      <c r="G19" s="18"/>
      <c r="H19" s="18"/>
      <c r="I19" s="19"/>
      <c r="J19" s="19"/>
      <c r="K19" s="19"/>
      <c r="L19" s="19"/>
      <c r="M19" s="19"/>
    </row>
  </sheetData>
  <sortState ref="B5:S17">
    <sortCondition ref="B5"/>
  </sortState>
  <mergeCells count="7">
    <mergeCell ref="A18:M18"/>
    <mergeCell ref="A19:M19"/>
    <mergeCell ref="A1:I1"/>
    <mergeCell ref="A2:I2"/>
    <mergeCell ref="J1:M1"/>
    <mergeCell ref="J2:M2"/>
    <mergeCell ref="A16:L16"/>
  </mergeCells>
  <conditionalFormatting sqref="D3:D17">
    <cfRule type="duplicateValues" dxfId="0" priority="1"/>
  </conditionalFormatting>
  <pageMargins left="0.16" right="0.1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2024-06-22T13:52:59Z</cp:lastPrinted>
  <dcterms:created xsi:type="dcterms:W3CDTF">2024-06-17T06:10:48Z</dcterms:created>
  <dcterms:modified xsi:type="dcterms:W3CDTF">2024-06-22T13:53:00Z</dcterms:modified>
</cp:coreProperties>
</file>