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4" i="1"/>
  <c r="K5"/>
  <c r="K6"/>
  <c r="K7"/>
  <c r="K8"/>
  <c r="K9"/>
  <c r="K10"/>
  <c r="K11"/>
  <c r="K12"/>
  <c r="K13"/>
  <c r="K4"/>
  <c r="I5"/>
  <c r="I6"/>
  <c r="I7"/>
  <c r="I8"/>
  <c r="I9"/>
  <c r="I10"/>
  <c r="I11"/>
  <c r="I12"/>
  <c r="I13"/>
  <c r="I4"/>
  <c r="H5"/>
  <c r="H6"/>
  <c r="H7"/>
  <c r="H11"/>
  <c r="H13"/>
  <c r="H4"/>
</calcChain>
</file>

<file path=xl/sharedStrings.xml><?xml version="1.0" encoding="utf-8"?>
<sst xmlns="http://schemas.openxmlformats.org/spreadsheetml/2006/main" count="67" uniqueCount="49">
  <si>
    <t>INVOICE
PRAGATI LOGISTICS,SAMANTA SAHI KHUNTIA LANE,8984191006
GST No:21AGHPB9356M1Z9</t>
  </si>
  <si>
    <t>DD</t>
  </si>
  <si>
    <t>02/12/2024</t>
  </si>
  <si>
    <t>0789</t>
  </si>
  <si>
    <t>0806</t>
  </si>
  <si>
    <t>794/809</t>
  </si>
  <si>
    <t>04/12/2024</t>
  </si>
  <si>
    <t>778/777/779</t>
  </si>
  <si>
    <t>777</t>
  </si>
  <si>
    <t>779</t>
  </si>
  <si>
    <t>07/12/2024</t>
  </si>
  <si>
    <t>0826</t>
  </si>
  <si>
    <t>17/12/2024</t>
  </si>
  <si>
    <t>840</t>
  </si>
  <si>
    <t>Thanking you for your business.
PRAGATI LOGISTICS</t>
  </si>
  <si>
    <t>0830</t>
  </si>
  <si>
    <t>14/12/2024</t>
  </si>
  <si>
    <t>0783</t>
  </si>
  <si>
    <t>JHARSUGUDA</t>
  </si>
  <si>
    <t>JHUMPURA</t>
  </si>
  <si>
    <t>BARIPADA</t>
  </si>
  <si>
    <t>TALCHER</t>
  </si>
  <si>
    <t>PURI</t>
  </si>
  <si>
    <t>KARANJIA</t>
  </si>
  <si>
    <t>CTC</t>
  </si>
  <si>
    <t>PL/JA/20047</t>
  </si>
  <si>
    <t>PL/JA/20058</t>
  </si>
  <si>
    <t>PL/JA/20064</t>
  </si>
  <si>
    <t>PL/JA/20373</t>
  </si>
  <si>
    <t>PL/JA/20093</t>
  </si>
  <si>
    <t>PL/JA/21020</t>
  </si>
  <si>
    <t>PL/JA/20387</t>
  </si>
  <si>
    <t>PL/JA/20388</t>
  </si>
  <si>
    <t>PL/JA/20629</t>
  </si>
  <si>
    <t>PL/JA/21148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</si>
  <si>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</si>
  <si>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</si>
  <si>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</si>
  <si>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</si>
  <si>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</si>
  <si>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</si>
  <si>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</si>
  <si>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</si>
  <si>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</si>
  <si>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</si>
  <si>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ULTIMA SEARCH
Address:JAGATPUR-CTC,671243225
GST No:21AAAFU7129A1ZS
</t>
  </si>
  <si>
    <t>(RUPEES FIVE THOUSAND NINE HUNDRED SIXTEEN ONLY)</t>
  </si>
  <si>
    <t>Bill Date:31/12/2024
Bill NO : 30418
Total Amount:5916.00</t>
  </si>
  <si>
    <t>Kindly, verify &amp; confirm within 7 days, else GST will be filed by 20th JAN.,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</si>
</sst>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266700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3876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11.7109375" style="1" bestFit="1" customWidth="1"/>
    <col min="7" max="7" width="5.42578125" style="1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 t="s">
        <v>0</v>
      </c>
      <c r="I1" s="19"/>
      <c r="J1" s="19"/>
      <c r="K1" s="19"/>
    </row>
    <row r="2" spans="1:11" ht="64.5" customHeight="1">
      <c r="A2" s="17" t="s">
        <v>45</v>
      </c>
      <c r="B2" s="18"/>
      <c r="C2" s="18"/>
      <c r="D2" s="18"/>
      <c r="E2" s="18"/>
      <c r="F2" s="18"/>
      <c r="G2" s="18"/>
      <c r="H2" s="19" t="s">
        <v>47</v>
      </c>
      <c r="I2" s="19"/>
      <c r="J2" s="19"/>
      <c r="K2" s="19"/>
    </row>
    <row r="3" spans="1:11" s="3" customFormat="1">
      <c r="A3" s="5" t="s">
        <v>35</v>
      </c>
      <c r="B3" s="5" t="s">
        <v>36</v>
      </c>
      <c r="C3" s="5" t="s">
        <v>37</v>
      </c>
      <c r="D3" s="5" t="s">
        <v>38</v>
      </c>
      <c r="E3" s="5" t="s">
        <v>39</v>
      </c>
      <c r="F3" s="5" t="s">
        <v>40</v>
      </c>
      <c r="G3" s="5" t="s">
        <v>41</v>
      </c>
      <c r="H3" s="9" t="s">
        <v>42</v>
      </c>
      <c r="I3" s="7" t="s">
        <v>1</v>
      </c>
      <c r="J3" s="7" t="s">
        <v>43</v>
      </c>
      <c r="K3" s="7" t="s">
        <v>44</v>
      </c>
    </row>
    <row r="4" spans="1:11">
      <c r="A4" s="4">
        <v>1</v>
      </c>
      <c r="B4" s="4" t="s">
        <v>2</v>
      </c>
      <c r="C4" s="4" t="s">
        <v>25</v>
      </c>
      <c r="D4" s="8" t="s">
        <v>24</v>
      </c>
      <c r="E4" s="4" t="s">
        <v>18</v>
      </c>
      <c r="F4" s="4" t="s">
        <v>3</v>
      </c>
      <c r="G4" s="4">
        <v>15</v>
      </c>
      <c r="H4" s="6">
        <f>VLOOKUP(E4,Invoice!$E$4:$H$17,4,FALSE)</f>
        <v>80</v>
      </c>
      <c r="I4" s="6">
        <f>G4*8</f>
        <v>120</v>
      </c>
      <c r="J4" s="6">
        <v>50</v>
      </c>
      <c r="K4" s="6">
        <f>G4*H4+I4+J4</f>
        <v>1370</v>
      </c>
    </row>
    <row r="5" spans="1:11">
      <c r="A5" s="4">
        <v>2</v>
      </c>
      <c r="B5" s="4" t="s">
        <v>2</v>
      </c>
      <c r="C5" s="4" t="s">
        <v>26</v>
      </c>
      <c r="D5" s="8" t="s">
        <v>24</v>
      </c>
      <c r="E5" s="4" t="s">
        <v>19</v>
      </c>
      <c r="F5" s="4" t="s">
        <v>4</v>
      </c>
      <c r="G5" s="4">
        <v>8</v>
      </c>
      <c r="H5" s="6">
        <f>VLOOKUP(E5,Invoice!$E$4:$H$17,4,FALSE)</f>
        <v>80</v>
      </c>
      <c r="I5" s="6">
        <f t="shared" ref="I5:I13" si="0">G5*8</f>
        <v>64</v>
      </c>
      <c r="J5" s="6">
        <v>50</v>
      </c>
      <c r="K5" s="6">
        <f t="shared" ref="K5:K13" si="1">G5*H5+I5+J5</f>
        <v>754</v>
      </c>
    </row>
    <row r="6" spans="1:11">
      <c r="A6" s="4">
        <v>3</v>
      </c>
      <c r="B6" s="4" t="s">
        <v>2</v>
      </c>
      <c r="C6" s="4" t="s">
        <v>27</v>
      </c>
      <c r="D6" s="8" t="s">
        <v>24</v>
      </c>
      <c r="E6" s="4" t="s">
        <v>20</v>
      </c>
      <c r="F6" s="4" t="s">
        <v>5</v>
      </c>
      <c r="G6" s="4">
        <v>6</v>
      </c>
      <c r="H6" s="6">
        <f>VLOOKUP(E6,Invoice!$E$4:$H$17,4,FALSE)</f>
        <v>80</v>
      </c>
      <c r="I6" s="6">
        <f t="shared" si="0"/>
        <v>48</v>
      </c>
      <c r="J6" s="6">
        <v>50</v>
      </c>
      <c r="K6" s="6">
        <f t="shared" si="1"/>
        <v>578</v>
      </c>
    </row>
    <row r="7" spans="1:11">
      <c r="A7" s="4">
        <v>4</v>
      </c>
      <c r="B7" s="4" t="s">
        <v>2</v>
      </c>
      <c r="C7" s="4" t="s">
        <v>29</v>
      </c>
      <c r="D7" s="8" t="s">
        <v>24</v>
      </c>
      <c r="E7" s="4" t="s">
        <v>22</v>
      </c>
      <c r="F7" s="4" t="s">
        <v>17</v>
      </c>
      <c r="G7" s="4">
        <v>3</v>
      </c>
      <c r="H7" s="6">
        <f>VLOOKUP(E7,Invoice!$E$4:$H$17,4,FALSE)</f>
        <v>60</v>
      </c>
      <c r="I7" s="6">
        <f t="shared" si="0"/>
        <v>24</v>
      </c>
      <c r="J7" s="6">
        <v>50</v>
      </c>
      <c r="K7" s="6">
        <f t="shared" si="1"/>
        <v>254</v>
      </c>
    </row>
    <row r="8" spans="1:11">
      <c r="A8" s="4">
        <v>5</v>
      </c>
      <c r="B8" s="4" t="s">
        <v>6</v>
      </c>
      <c r="C8" s="4" t="s">
        <v>28</v>
      </c>
      <c r="D8" s="8" t="s">
        <v>24</v>
      </c>
      <c r="E8" s="4" t="s">
        <v>21</v>
      </c>
      <c r="F8" s="4" t="s">
        <v>7</v>
      </c>
      <c r="G8" s="4">
        <v>3</v>
      </c>
      <c r="H8" s="6">
        <v>60</v>
      </c>
      <c r="I8" s="6">
        <f t="shared" si="0"/>
        <v>24</v>
      </c>
      <c r="J8" s="6">
        <v>50</v>
      </c>
      <c r="K8" s="6">
        <f t="shared" si="1"/>
        <v>254</v>
      </c>
    </row>
    <row r="9" spans="1:11">
      <c r="A9" s="4">
        <v>6</v>
      </c>
      <c r="B9" s="4" t="s">
        <v>6</v>
      </c>
      <c r="C9" s="4" t="s">
        <v>31</v>
      </c>
      <c r="D9" s="8" t="s">
        <v>24</v>
      </c>
      <c r="E9" s="4" t="s">
        <v>21</v>
      </c>
      <c r="F9" s="4" t="s">
        <v>8</v>
      </c>
      <c r="G9" s="4">
        <v>8</v>
      </c>
      <c r="H9" s="6">
        <v>60</v>
      </c>
      <c r="I9" s="6">
        <f t="shared" si="0"/>
        <v>64</v>
      </c>
      <c r="J9" s="6">
        <v>50</v>
      </c>
      <c r="K9" s="6">
        <f t="shared" si="1"/>
        <v>594</v>
      </c>
    </row>
    <row r="10" spans="1:11">
      <c r="A10" s="4">
        <v>7</v>
      </c>
      <c r="B10" s="4" t="s">
        <v>6</v>
      </c>
      <c r="C10" s="4" t="s">
        <v>32</v>
      </c>
      <c r="D10" s="8" t="s">
        <v>24</v>
      </c>
      <c r="E10" s="4" t="s">
        <v>21</v>
      </c>
      <c r="F10" s="4" t="s">
        <v>9</v>
      </c>
      <c r="G10" s="4">
        <v>10</v>
      </c>
      <c r="H10" s="6">
        <v>60</v>
      </c>
      <c r="I10" s="6">
        <f t="shared" si="0"/>
        <v>80</v>
      </c>
      <c r="J10" s="6">
        <v>50</v>
      </c>
      <c r="K10" s="6">
        <f t="shared" si="1"/>
        <v>730</v>
      </c>
    </row>
    <row r="11" spans="1:11">
      <c r="A11" s="4">
        <v>8</v>
      </c>
      <c r="B11" s="4" t="s">
        <v>10</v>
      </c>
      <c r="C11" s="4" t="s">
        <v>33</v>
      </c>
      <c r="D11" s="8" t="s">
        <v>24</v>
      </c>
      <c r="E11" s="4" t="s">
        <v>18</v>
      </c>
      <c r="F11" s="4" t="s">
        <v>11</v>
      </c>
      <c r="G11" s="4">
        <v>4</v>
      </c>
      <c r="H11" s="6">
        <f>VLOOKUP(E11,Invoice!$E$4:$H$17,4,FALSE)</f>
        <v>80</v>
      </c>
      <c r="I11" s="6">
        <f t="shared" si="0"/>
        <v>32</v>
      </c>
      <c r="J11" s="6">
        <v>50</v>
      </c>
      <c r="K11" s="6">
        <f t="shared" si="1"/>
        <v>402</v>
      </c>
    </row>
    <row r="12" spans="1:11">
      <c r="A12" s="4">
        <v>9</v>
      </c>
      <c r="B12" s="4" t="s">
        <v>16</v>
      </c>
      <c r="C12" s="4" t="s">
        <v>30</v>
      </c>
      <c r="D12" s="8" t="s">
        <v>24</v>
      </c>
      <c r="E12" s="4" t="s">
        <v>23</v>
      </c>
      <c r="F12" s="4" t="s">
        <v>15</v>
      </c>
      <c r="G12" s="4">
        <v>4</v>
      </c>
      <c r="H12" s="6">
        <v>80</v>
      </c>
      <c r="I12" s="6">
        <f t="shared" si="0"/>
        <v>32</v>
      </c>
      <c r="J12" s="6">
        <v>50</v>
      </c>
      <c r="K12" s="6">
        <f t="shared" si="1"/>
        <v>402</v>
      </c>
    </row>
    <row r="13" spans="1:11">
      <c r="A13" s="4">
        <v>10</v>
      </c>
      <c r="B13" s="4" t="s">
        <v>12</v>
      </c>
      <c r="C13" s="4" t="s">
        <v>34</v>
      </c>
      <c r="D13" s="8" t="s">
        <v>24</v>
      </c>
      <c r="E13" s="4" t="s">
        <v>18</v>
      </c>
      <c r="F13" s="4" t="s">
        <v>13</v>
      </c>
      <c r="G13" s="4">
        <v>6</v>
      </c>
      <c r="H13" s="6">
        <f>VLOOKUP(E13,Invoice!$E$4:$H$17,4,FALSE)</f>
        <v>80</v>
      </c>
      <c r="I13" s="6">
        <f t="shared" si="0"/>
        <v>48</v>
      </c>
      <c r="J13" s="6">
        <v>50</v>
      </c>
      <c r="K13" s="6">
        <f t="shared" si="1"/>
        <v>578</v>
      </c>
    </row>
    <row r="14" spans="1:11" s="3" customFormat="1">
      <c r="A14" s="10" t="s">
        <v>46</v>
      </c>
      <c r="B14" s="11"/>
      <c r="C14" s="11"/>
      <c r="D14" s="11"/>
      <c r="E14" s="11"/>
      <c r="F14" s="11"/>
      <c r="G14" s="11"/>
      <c r="H14" s="12"/>
      <c r="I14" s="12"/>
      <c r="J14" s="13"/>
      <c r="K14" s="7">
        <f>SUM(K4:K13)</f>
        <v>5916</v>
      </c>
    </row>
    <row r="15" spans="1:11" s="3" customFormat="1" ht="30" customHeight="1">
      <c r="A15" s="14" t="s">
        <v>48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</row>
    <row r="16" spans="1:11" s="3" customFormat="1" ht="30" customHeight="1">
      <c r="A16" s="15" t="s">
        <v>14</v>
      </c>
      <c r="B16" s="15"/>
      <c r="C16" s="15"/>
      <c r="D16" s="15"/>
      <c r="E16" s="15"/>
      <c r="F16" s="15"/>
      <c r="G16" s="15"/>
      <c r="H16" s="16"/>
      <c r="I16" s="16"/>
      <c r="J16" s="16"/>
      <c r="K16" s="16"/>
    </row>
  </sheetData>
  <sortState ref="B4:L13">
    <sortCondition ref="B4"/>
  </sortState>
  <mergeCells count="7">
    <mergeCell ref="A14:J14"/>
    <mergeCell ref="A15:K15"/>
    <mergeCell ref="A16:K16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2025-01-07T13:01:29Z</dcterms:created>
  <dcterms:modified xsi:type="dcterms:W3CDTF">2025-01-08T05:36:01Z</dcterms:modified>
</cp:coreProperties>
</file>