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5" i="1" l="1"/>
  <c r="K4" i="1"/>
  <c r="G9" i="1" l="1"/>
  <c r="I5" i="1"/>
  <c r="I4" i="1"/>
  <c r="K6" i="1" s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<sst xmlns="http://schemas.openxmlformats.org/spreadsheetml/2006/main" count="27" uniqueCount="25">
  <si>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</si>
  <si>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01/1/2024</t>
  </si>
  <si>
    <t>5402</t>
  </si>
  <si>
    <t>31/1/2024</t>
  </si>
  <si>
    <t>5404</t>
  </si>
  <si>
    <t>Thanking you for your business.
PRAGATI LOGISTICS</t>
  </si>
  <si>
    <t>SL</t>
  </si>
  <si>
    <t>DATE</t>
  </si>
  <si>
    <t>LR NO</t>
  </si>
  <si>
    <t>INV NO</t>
  </si>
  <si>
    <t>FROM</t>
  </si>
  <si>
    <t>DESTINATION</t>
  </si>
  <si>
    <t>CASE</t>
  </si>
  <si>
    <t>WEIGHT</t>
  </si>
  <si>
    <t>RATE</t>
  </si>
  <si>
    <t>LR CH</t>
  </si>
  <si>
    <t>KAKATPUR</t>
  </si>
  <si>
    <t>Kindly, verify &amp; confirm within 7 days, else GST will be filed by 20th FEBRUARY, 2024. 
GST to be paid by Consignor under Reverse Charge Mechanism(RCM) as per GST.</t>
  </si>
  <si>
    <t>(RUPEES  TWO HUNDRED EIGHTY ONLY)</t>
  </si>
  <si>
    <t xml:space="preserve">Ingene Organics
Address:CUTTACK CSC LOCATION APARTMENT ROAD
 K. K BHAVSINKA COMPUS,
GST No:21AACCG6414F1Z6
</t>
  </si>
  <si>
    <t>AMT.</t>
  </si>
  <si>
    <t>CTC</t>
  </si>
  <si>
    <t>PL/JA/26514</t>
  </si>
  <si>
    <t>PL/JA/23908</t>
  </si>
  <si>
    <t xml:space="preserve">Bill Date:31/01/2024
Bill NO : 36336
Total Amount:280.00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</si>
</sst>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2" fillId="0" borderId="1" xfId="1" applyNumberFormat="1" applyFont="1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314325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S18" sqref="S1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.140625" style="1" customWidth="1"/>
    <col min="10" max="10" width="7.28515625" style="2" customWidth="1"/>
    <col min="11" max="11" width="9.28515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7"/>
      <c r="H1" s="10" t="s">
        <v>0</v>
      </c>
      <c r="I1" s="11"/>
      <c r="J1" s="11"/>
      <c r="K1" s="12"/>
    </row>
    <row r="2" spans="1:11" ht="90" customHeight="1">
      <c r="A2" s="17" t="s">
        <v>19</v>
      </c>
      <c r="B2" s="17"/>
      <c r="C2" s="17"/>
      <c r="D2" s="17"/>
      <c r="E2" s="17"/>
      <c r="F2" s="17"/>
      <c r="G2" s="17"/>
      <c r="H2" s="10" t="s">
        <v>24</v>
      </c>
      <c r="I2" s="11"/>
      <c r="J2" s="11"/>
      <c r="K2" s="12"/>
    </row>
    <row r="3" spans="1:11" s="21" customFormat="1" ht="15" customHeight="1">
      <c r="A3" s="19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  <c r="G3" s="19" t="s">
        <v>12</v>
      </c>
      <c r="H3" s="19" t="s">
        <v>13</v>
      </c>
      <c r="I3" s="19" t="s">
        <v>14</v>
      </c>
      <c r="J3" s="20" t="s">
        <v>15</v>
      </c>
      <c r="K3" s="20" t="s">
        <v>20</v>
      </c>
    </row>
    <row r="4" spans="1:11" ht="15" customHeight="1">
      <c r="A4" s="4">
        <v>1</v>
      </c>
      <c r="B4" s="8" t="s">
        <v>1</v>
      </c>
      <c r="C4" s="8" t="s">
        <v>23</v>
      </c>
      <c r="D4" s="9" t="s">
        <v>2</v>
      </c>
      <c r="E4" s="18" t="s">
        <v>21</v>
      </c>
      <c r="F4" s="8" t="s">
        <v>16</v>
      </c>
      <c r="G4" s="8">
        <v>7</v>
      </c>
      <c r="H4" s="8">
        <v>29</v>
      </c>
      <c r="I4" s="7">
        <f>VLOOKUP(F4,'[1]BIOSTARDT INDIA'!$C$3:$D$297,2,)</f>
        <v>2.4</v>
      </c>
      <c r="J4" s="7">
        <v>20</v>
      </c>
      <c r="K4" s="7">
        <f>50*I4+J4</f>
        <v>140</v>
      </c>
    </row>
    <row r="5" spans="1:11" ht="15" customHeight="1">
      <c r="A5" s="4">
        <v>2</v>
      </c>
      <c r="B5" s="8" t="s">
        <v>3</v>
      </c>
      <c r="C5" s="8" t="s">
        <v>22</v>
      </c>
      <c r="D5" s="9" t="s">
        <v>4</v>
      </c>
      <c r="E5" s="18" t="s">
        <v>21</v>
      </c>
      <c r="F5" s="8" t="s">
        <v>16</v>
      </c>
      <c r="G5" s="8">
        <v>11</v>
      </c>
      <c r="H5" s="8">
        <v>49</v>
      </c>
      <c r="I5" s="7">
        <f>VLOOKUP(F5,'[1]BIOSTARDT INDIA'!$C$3:$D$297,2,)</f>
        <v>2.4</v>
      </c>
      <c r="J5" s="7">
        <v>20</v>
      </c>
      <c r="K5" s="7">
        <f>50*I5+J5</f>
        <v>140</v>
      </c>
    </row>
    <row r="6" spans="1:11" s="3" customFormat="1" ht="15" customHeight="1">
      <c r="A6" s="15" t="s">
        <v>18</v>
      </c>
      <c r="B6" s="15"/>
      <c r="C6" s="15"/>
      <c r="D6" s="15"/>
      <c r="E6" s="15"/>
      <c r="F6" s="15"/>
      <c r="G6" s="15"/>
      <c r="H6" s="15"/>
      <c r="I6" s="15"/>
      <c r="J6" s="16"/>
      <c r="K6" s="6">
        <f>ROUND(SUM(K4:K5),0)</f>
        <v>280</v>
      </c>
    </row>
    <row r="7" spans="1:11" s="3" customFormat="1" ht="30" customHeight="1">
      <c r="A7" s="13" t="s">
        <v>17</v>
      </c>
      <c r="B7" s="13"/>
      <c r="C7" s="13"/>
      <c r="D7" s="13"/>
      <c r="E7" s="13"/>
      <c r="F7" s="13"/>
      <c r="G7" s="13"/>
      <c r="H7" s="13"/>
      <c r="I7" s="13"/>
      <c r="J7" s="14"/>
      <c r="K7" s="14"/>
    </row>
    <row r="8" spans="1:11" s="3" customFormat="1" ht="30" customHeight="1">
      <c r="A8" s="13" t="s">
        <v>5</v>
      </c>
      <c r="B8" s="13"/>
      <c r="C8" s="13"/>
      <c r="D8" s="13"/>
      <c r="E8" s="13"/>
      <c r="F8" s="13"/>
      <c r="G8" s="13"/>
      <c r="H8" s="13"/>
      <c r="I8" s="13"/>
      <c r="J8" s="14"/>
      <c r="K8" s="14"/>
    </row>
    <row r="9" spans="1:11">
      <c r="G9" s="5">
        <f>SUM(G4:G5)</f>
        <v>18</v>
      </c>
    </row>
  </sheetData>
  <mergeCells count="7">
    <mergeCell ref="H1:K1"/>
    <mergeCell ref="H2:K2"/>
    <mergeCell ref="A7:K7"/>
    <mergeCell ref="A8:K8"/>
    <mergeCell ref="A6:J6"/>
    <mergeCell ref="A1:G1"/>
    <mergeCell ref="A2:G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2024-02-12T12:50:51Z</cp:lastPrinted>
  <dcterms:created xsi:type="dcterms:W3CDTF">2024-02-11T06:09:28Z</dcterms:created>
  <dcterms:modified xsi:type="dcterms:W3CDTF">2024-02-12T12:50:52Z</dcterms:modified>
</cp:coreProperties>
</file>