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19440" windowHeight="11160"/>
  </bookViews>
  <sheets>
    <sheet name="Sheet1" sheetId="1" r:id="rId1"/>
  </sheets>
  <externalReferences>
    <externalReference r:id="rId2"/>
  </externalReferences>
  <definedNames>
    <definedName name="_xlnm._FilterDatabase" localSheetId="0" hidden="1">Sheet1!$A$7:$L$372</definedName>
    <definedName name="_xlnm.Print_Titles" localSheetId="0">Sheet1!$1:$7</definedName>
  </definedNames>
  <calcPr calcId="144525"/>
</workbook>
</file>

<file path=xl/calcChain.xml><?xml version="1.0" encoding="utf-8"?>
<calcChain xmlns="http://schemas.openxmlformats.org/spreadsheetml/2006/main">
  <c r="A13" i="1" l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11" i="1"/>
  <c r="A12" i="1" s="1"/>
  <c r="A10" i="1"/>
  <c r="G371" i="1"/>
  <c r="J370" i="1"/>
  <c r="H271" i="1" l="1"/>
  <c r="H272" i="1"/>
  <c r="H319" i="1"/>
  <c r="J319" i="1" s="1"/>
  <c r="H65" i="1"/>
  <c r="H369" i="1" l="1"/>
  <c r="J369" i="1" s="1"/>
  <c r="H368" i="1"/>
  <c r="J368" i="1" s="1"/>
  <c r="H367" i="1"/>
  <c r="J367" i="1" s="1"/>
  <c r="H366" i="1"/>
  <c r="J366" i="1" s="1"/>
  <c r="H365" i="1"/>
  <c r="J365" i="1" s="1"/>
  <c r="H364" i="1"/>
  <c r="J364" i="1" s="1"/>
  <c r="H363" i="1"/>
  <c r="J363" i="1" s="1"/>
  <c r="H362" i="1"/>
  <c r="J362" i="1" s="1"/>
  <c r="H361" i="1"/>
  <c r="J361" i="1" s="1"/>
  <c r="H360" i="1"/>
  <c r="J360" i="1" s="1"/>
  <c r="H359" i="1"/>
  <c r="J359" i="1" s="1"/>
  <c r="H358" i="1"/>
  <c r="J358" i="1" s="1"/>
  <c r="H357" i="1"/>
  <c r="J357" i="1" s="1"/>
  <c r="H356" i="1"/>
  <c r="J356" i="1" s="1"/>
  <c r="H355" i="1"/>
  <c r="J355" i="1" s="1"/>
  <c r="H354" i="1"/>
  <c r="J354" i="1" s="1"/>
  <c r="H353" i="1"/>
  <c r="J353" i="1" s="1"/>
  <c r="H352" i="1"/>
  <c r="J352" i="1" s="1"/>
  <c r="H351" i="1"/>
  <c r="J351" i="1" s="1"/>
  <c r="H350" i="1"/>
  <c r="J350" i="1" s="1"/>
  <c r="H349" i="1"/>
  <c r="J349" i="1" s="1"/>
  <c r="H348" i="1"/>
  <c r="J348" i="1" s="1"/>
  <c r="H347" i="1"/>
  <c r="J347" i="1" s="1"/>
  <c r="H346" i="1"/>
  <c r="J346" i="1" s="1"/>
  <c r="H345" i="1"/>
  <c r="J345" i="1" s="1"/>
  <c r="H344" i="1"/>
  <c r="J344" i="1" s="1"/>
  <c r="H343" i="1"/>
  <c r="J343" i="1" s="1"/>
  <c r="H342" i="1"/>
  <c r="J342" i="1" s="1"/>
  <c r="H341" i="1"/>
  <c r="J341" i="1" s="1"/>
  <c r="H340" i="1"/>
  <c r="J340" i="1" s="1"/>
  <c r="H339" i="1"/>
  <c r="J339" i="1" s="1"/>
  <c r="H338" i="1"/>
  <c r="J338" i="1" s="1"/>
  <c r="H337" i="1"/>
  <c r="J337" i="1" s="1"/>
  <c r="H336" i="1"/>
  <c r="J336" i="1" s="1"/>
  <c r="H335" i="1"/>
  <c r="J335" i="1" s="1"/>
  <c r="H334" i="1"/>
  <c r="J334" i="1" s="1"/>
  <c r="H333" i="1"/>
  <c r="J333" i="1" s="1"/>
  <c r="H332" i="1"/>
  <c r="J332" i="1" s="1"/>
  <c r="H331" i="1"/>
  <c r="J331" i="1" s="1"/>
  <c r="H330" i="1"/>
  <c r="J330" i="1" s="1"/>
  <c r="H329" i="1"/>
  <c r="J329" i="1" s="1"/>
  <c r="H328" i="1"/>
  <c r="J328" i="1" s="1"/>
  <c r="H327" i="1"/>
  <c r="J327" i="1" s="1"/>
  <c r="H326" i="1"/>
  <c r="J326" i="1" s="1"/>
  <c r="H325" i="1"/>
  <c r="J325" i="1" s="1"/>
  <c r="J324" i="1"/>
  <c r="H323" i="1"/>
  <c r="J323" i="1" s="1"/>
  <c r="H322" i="1"/>
  <c r="J322" i="1" s="1"/>
  <c r="H321" i="1"/>
  <c r="J321" i="1" s="1"/>
  <c r="H320" i="1"/>
  <c r="J320" i="1" s="1"/>
  <c r="H318" i="1"/>
  <c r="J318" i="1" s="1"/>
  <c r="H317" i="1"/>
  <c r="J317" i="1" s="1"/>
  <c r="H316" i="1"/>
  <c r="J316" i="1" s="1"/>
  <c r="H315" i="1"/>
  <c r="J315" i="1" s="1"/>
  <c r="H314" i="1"/>
  <c r="J314" i="1" s="1"/>
  <c r="H313" i="1"/>
  <c r="J313" i="1" s="1"/>
  <c r="H312" i="1"/>
  <c r="J312" i="1" s="1"/>
  <c r="H311" i="1"/>
  <c r="J311" i="1" s="1"/>
  <c r="H310" i="1"/>
  <c r="J310" i="1" s="1"/>
  <c r="H309" i="1"/>
  <c r="J309" i="1" s="1"/>
  <c r="H308" i="1"/>
  <c r="J308" i="1" s="1"/>
  <c r="H307" i="1"/>
  <c r="J307" i="1" s="1"/>
  <c r="H306" i="1"/>
  <c r="J306" i="1" s="1"/>
  <c r="H305" i="1"/>
  <c r="J305" i="1" s="1"/>
  <c r="H304" i="1"/>
  <c r="J304" i="1" s="1"/>
  <c r="H303" i="1"/>
  <c r="J303" i="1" s="1"/>
  <c r="H302" i="1"/>
  <c r="J302" i="1" s="1"/>
  <c r="H301" i="1"/>
  <c r="J301" i="1" s="1"/>
  <c r="H300" i="1"/>
  <c r="J300" i="1" s="1"/>
  <c r="H299" i="1"/>
  <c r="J299" i="1" s="1"/>
  <c r="H298" i="1"/>
  <c r="J298" i="1" s="1"/>
  <c r="H297" i="1"/>
  <c r="J297" i="1" s="1"/>
  <c r="H296" i="1"/>
  <c r="J296" i="1" s="1"/>
  <c r="H295" i="1"/>
  <c r="J295" i="1" s="1"/>
  <c r="H294" i="1"/>
  <c r="J294" i="1" s="1"/>
  <c r="H293" i="1"/>
  <c r="J293" i="1" s="1"/>
  <c r="J292" i="1"/>
  <c r="H291" i="1"/>
  <c r="J291" i="1" s="1"/>
  <c r="H290" i="1"/>
  <c r="J290" i="1" s="1"/>
  <c r="H289" i="1"/>
  <c r="J289" i="1" s="1"/>
  <c r="H288" i="1"/>
  <c r="J288" i="1" s="1"/>
  <c r="H287" i="1"/>
  <c r="J287" i="1" s="1"/>
  <c r="H286" i="1"/>
  <c r="J286" i="1" s="1"/>
  <c r="H285" i="1"/>
  <c r="J285" i="1" s="1"/>
  <c r="H284" i="1"/>
  <c r="J284" i="1" s="1"/>
  <c r="H283" i="1"/>
  <c r="J283" i="1" s="1"/>
  <c r="H282" i="1"/>
  <c r="J282" i="1" s="1"/>
  <c r="H281" i="1"/>
  <c r="J281" i="1" s="1"/>
  <c r="H280" i="1"/>
  <c r="J280" i="1" s="1"/>
  <c r="J271" i="1"/>
  <c r="H279" i="1"/>
  <c r="J279" i="1" s="1"/>
  <c r="H278" i="1"/>
  <c r="J278" i="1" s="1"/>
  <c r="H277" i="1"/>
  <c r="J277" i="1" s="1"/>
  <c r="H276" i="1"/>
  <c r="J276" i="1" s="1"/>
  <c r="H275" i="1"/>
  <c r="J275" i="1" s="1"/>
  <c r="H274" i="1"/>
  <c r="J274" i="1" s="1"/>
  <c r="H273" i="1"/>
  <c r="J273" i="1" s="1"/>
  <c r="H270" i="1"/>
  <c r="J270" i="1" s="1"/>
  <c r="H269" i="1"/>
  <c r="J269" i="1" s="1"/>
  <c r="H268" i="1"/>
  <c r="J268" i="1" s="1"/>
  <c r="H267" i="1"/>
  <c r="J267" i="1" s="1"/>
  <c r="H266" i="1"/>
  <c r="J266" i="1" s="1"/>
  <c r="H265" i="1"/>
  <c r="J265" i="1" s="1"/>
  <c r="H264" i="1"/>
  <c r="J264" i="1" s="1"/>
  <c r="H263" i="1"/>
  <c r="J263" i="1" s="1"/>
  <c r="H262" i="1"/>
  <c r="J262" i="1" s="1"/>
  <c r="H261" i="1"/>
  <c r="J261" i="1" s="1"/>
  <c r="H260" i="1"/>
  <c r="J260" i="1" s="1"/>
  <c r="H259" i="1"/>
  <c r="J259" i="1" s="1"/>
  <c r="H258" i="1"/>
  <c r="J258" i="1" s="1"/>
  <c r="H257" i="1"/>
  <c r="J257" i="1" s="1"/>
  <c r="H256" i="1"/>
  <c r="J256" i="1" s="1"/>
  <c r="H255" i="1"/>
  <c r="J255" i="1" s="1"/>
  <c r="J272" i="1"/>
  <c r="H254" i="1"/>
  <c r="J254" i="1" s="1"/>
  <c r="H253" i="1"/>
  <c r="J253" i="1" s="1"/>
  <c r="H252" i="1"/>
  <c r="J252" i="1" s="1"/>
  <c r="H251" i="1"/>
  <c r="J251" i="1" s="1"/>
  <c r="H250" i="1"/>
  <c r="J250" i="1" s="1"/>
  <c r="H249" i="1"/>
  <c r="J249" i="1" s="1"/>
  <c r="H248" i="1"/>
  <c r="J248" i="1" s="1"/>
  <c r="H247" i="1"/>
  <c r="J247" i="1" s="1"/>
  <c r="H246" i="1"/>
  <c r="J246" i="1" s="1"/>
  <c r="H245" i="1"/>
  <c r="J245" i="1" s="1"/>
  <c r="H244" i="1"/>
  <c r="J244" i="1" s="1"/>
  <c r="H243" i="1"/>
  <c r="J243" i="1" s="1"/>
  <c r="H242" i="1"/>
  <c r="J242" i="1" s="1"/>
  <c r="H241" i="1"/>
  <c r="J241" i="1" s="1"/>
  <c r="H240" i="1"/>
  <c r="J240" i="1" s="1"/>
  <c r="H239" i="1"/>
  <c r="J239" i="1" s="1"/>
  <c r="H238" i="1"/>
  <c r="J238" i="1" s="1"/>
  <c r="H237" i="1"/>
  <c r="J237" i="1" s="1"/>
  <c r="H236" i="1"/>
  <c r="J236" i="1" s="1"/>
  <c r="H235" i="1"/>
  <c r="J235" i="1" s="1"/>
  <c r="H234" i="1"/>
  <c r="J234" i="1" s="1"/>
  <c r="H233" i="1"/>
  <c r="J233" i="1" s="1"/>
  <c r="H232" i="1"/>
  <c r="J232" i="1" s="1"/>
  <c r="H231" i="1"/>
  <c r="J231" i="1" s="1"/>
  <c r="H230" i="1"/>
  <c r="J230" i="1" s="1"/>
  <c r="H229" i="1"/>
  <c r="J229" i="1" s="1"/>
  <c r="H228" i="1"/>
  <c r="J228" i="1" s="1"/>
  <c r="H227" i="1"/>
  <c r="J227" i="1" s="1"/>
  <c r="H226" i="1"/>
  <c r="J226" i="1" s="1"/>
  <c r="H225" i="1"/>
  <c r="J225" i="1" s="1"/>
  <c r="H224" i="1"/>
  <c r="J224" i="1" s="1"/>
  <c r="H223" i="1"/>
  <c r="J223" i="1" s="1"/>
  <c r="H222" i="1"/>
  <c r="J222" i="1" s="1"/>
  <c r="H221" i="1"/>
  <c r="J221" i="1" s="1"/>
  <c r="H220" i="1"/>
  <c r="J220" i="1" s="1"/>
  <c r="H219" i="1"/>
  <c r="J219" i="1" s="1"/>
  <c r="H218" i="1"/>
  <c r="J218" i="1" s="1"/>
  <c r="H217" i="1"/>
  <c r="J217" i="1" s="1"/>
  <c r="H216" i="1"/>
  <c r="J216" i="1" s="1"/>
  <c r="H215" i="1"/>
  <c r="J215" i="1" s="1"/>
  <c r="H214" i="1"/>
  <c r="J214" i="1" s="1"/>
  <c r="H213" i="1"/>
  <c r="J213" i="1" s="1"/>
  <c r="H212" i="1"/>
  <c r="J212" i="1" s="1"/>
  <c r="H211" i="1"/>
  <c r="J211" i="1" s="1"/>
  <c r="H210" i="1"/>
  <c r="J210" i="1" s="1"/>
  <c r="H209" i="1"/>
  <c r="J209" i="1" s="1"/>
  <c r="H208" i="1"/>
  <c r="J208" i="1" s="1"/>
  <c r="H207" i="1"/>
  <c r="J207" i="1" s="1"/>
  <c r="H206" i="1"/>
  <c r="J206" i="1" s="1"/>
  <c r="H205" i="1"/>
  <c r="J205" i="1" s="1"/>
  <c r="H204" i="1"/>
  <c r="J204" i="1" s="1"/>
  <c r="H203" i="1"/>
  <c r="J203" i="1" s="1"/>
  <c r="H202" i="1"/>
  <c r="J202" i="1" s="1"/>
  <c r="H201" i="1"/>
  <c r="J201" i="1" s="1"/>
  <c r="H200" i="1"/>
  <c r="J200" i="1" s="1"/>
  <c r="H199" i="1"/>
  <c r="J199" i="1" s="1"/>
  <c r="H198" i="1"/>
  <c r="J198" i="1" s="1"/>
  <c r="H197" i="1"/>
  <c r="J197" i="1" s="1"/>
  <c r="H196" i="1"/>
  <c r="J196" i="1" s="1"/>
  <c r="H195" i="1"/>
  <c r="J195" i="1" s="1"/>
  <c r="H194" i="1"/>
  <c r="J194" i="1" s="1"/>
  <c r="H193" i="1"/>
  <c r="J193" i="1" s="1"/>
  <c r="H192" i="1"/>
  <c r="J192" i="1" s="1"/>
  <c r="H191" i="1"/>
  <c r="J191" i="1" s="1"/>
  <c r="H190" i="1"/>
  <c r="J190" i="1" s="1"/>
  <c r="H189" i="1"/>
  <c r="J189" i="1" s="1"/>
  <c r="H188" i="1"/>
  <c r="J188" i="1" s="1"/>
  <c r="H187" i="1"/>
  <c r="J187" i="1" s="1"/>
  <c r="H186" i="1"/>
  <c r="J186" i="1" s="1"/>
  <c r="H185" i="1"/>
  <c r="J185" i="1" s="1"/>
  <c r="H184" i="1"/>
  <c r="J184" i="1" s="1"/>
  <c r="H183" i="1"/>
  <c r="J183" i="1" s="1"/>
  <c r="H182" i="1"/>
  <c r="J182" i="1" s="1"/>
  <c r="H181" i="1"/>
  <c r="J181" i="1" s="1"/>
  <c r="H180" i="1"/>
  <c r="J180" i="1" s="1"/>
  <c r="H179" i="1"/>
  <c r="J179" i="1" s="1"/>
  <c r="H178" i="1"/>
  <c r="J178" i="1" s="1"/>
  <c r="H177" i="1"/>
  <c r="J177" i="1" s="1"/>
  <c r="H176" i="1"/>
  <c r="J176" i="1" s="1"/>
  <c r="H175" i="1"/>
  <c r="J175" i="1" s="1"/>
  <c r="H174" i="1"/>
  <c r="J174" i="1" s="1"/>
  <c r="H173" i="1"/>
  <c r="J173" i="1" s="1"/>
  <c r="H172" i="1"/>
  <c r="J172" i="1" s="1"/>
  <c r="H171" i="1"/>
  <c r="J171" i="1" s="1"/>
  <c r="H170" i="1"/>
  <c r="J170" i="1" s="1"/>
  <c r="H169" i="1"/>
  <c r="J169" i="1" s="1"/>
  <c r="H168" i="1"/>
  <c r="J168" i="1" s="1"/>
  <c r="H167" i="1"/>
  <c r="J167" i="1" s="1"/>
  <c r="H166" i="1"/>
  <c r="J166" i="1" s="1"/>
  <c r="H165" i="1"/>
  <c r="J165" i="1" s="1"/>
  <c r="H164" i="1"/>
  <c r="J164" i="1" s="1"/>
  <c r="H163" i="1"/>
  <c r="J163" i="1" s="1"/>
  <c r="H162" i="1"/>
  <c r="J162" i="1" s="1"/>
  <c r="H161" i="1"/>
  <c r="J161" i="1" s="1"/>
  <c r="H160" i="1"/>
  <c r="J160" i="1" s="1"/>
  <c r="H159" i="1"/>
  <c r="J159" i="1" s="1"/>
  <c r="H158" i="1"/>
  <c r="J158" i="1" s="1"/>
  <c r="H157" i="1"/>
  <c r="J157" i="1" s="1"/>
  <c r="H156" i="1"/>
  <c r="J156" i="1" s="1"/>
  <c r="H155" i="1"/>
  <c r="J155" i="1" s="1"/>
  <c r="H154" i="1"/>
  <c r="J154" i="1" s="1"/>
  <c r="H153" i="1"/>
  <c r="J153" i="1" s="1"/>
  <c r="H152" i="1"/>
  <c r="J152" i="1" s="1"/>
  <c r="H151" i="1"/>
  <c r="J151" i="1" s="1"/>
  <c r="H150" i="1"/>
  <c r="J150" i="1" s="1"/>
  <c r="H149" i="1"/>
  <c r="J149" i="1" s="1"/>
  <c r="H148" i="1"/>
  <c r="J148" i="1" s="1"/>
  <c r="H147" i="1"/>
  <c r="J147" i="1" s="1"/>
  <c r="H146" i="1"/>
  <c r="J146" i="1" s="1"/>
  <c r="H145" i="1"/>
  <c r="J145" i="1" s="1"/>
  <c r="H144" i="1"/>
  <c r="J144" i="1" s="1"/>
  <c r="H143" i="1"/>
  <c r="J143" i="1" s="1"/>
  <c r="H142" i="1"/>
  <c r="J142" i="1" s="1"/>
  <c r="H141" i="1"/>
  <c r="J141" i="1" s="1"/>
  <c r="H140" i="1"/>
  <c r="J140" i="1" s="1"/>
  <c r="H139" i="1"/>
  <c r="J139" i="1" s="1"/>
  <c r="H138" i="1"/>
  <c r="J138" i="1" s="1"/>
  <c r="H137" i="1"/>
  <c r="J137" i="1" s="1"/>
  <c r="H136" i="1"/>
  <c r="J136" i="1" s="1"/>
  <c r="H135" i="1"/>
  <c r="J135" i="1" s="1"/>
  <c r="H134" i="1"/>
  <c r="J134" i="1" s="1"/>
  <c r="H133" i="1"/>
  <c r="J133" i="1" s="1"/>
  <c r="H132" i="1"/>
  <c r="J132" i="1" s="1"/>
  <c r="H131" i="1"/>
  <c r="J131" i="1" s="1"/>
  <c r="H130" i="1"/>
  <c r="J130" i="1" s="1"/>
  <c r="H129" i="1"/>
  <c r="J129" i="1" s="1"/>
  <c r="H128" i="1"/>
  <c r="J128" i="1" s="1"/>
  <c r="H127" i="1"/>
  <c r="J127" i="1" s="1"/>
  <c r="H126" i="1"/>
  <c r="J126" i="1" s="1"/>
  <c r="H125" i="1"/>
  <c r="J125" i="1" s="1"/>
  <c r="H124" i="1"/>
  <c r="J124" i="1" s="1"/>
  <c r="H123" i="1"/>
  <c r="J123" i="1" s="1"/>
  <c r="H122" i="1"/>
  <c r="J122" i="1" s="1"/>
  <c r="H121" i="1"/>
  <c r="J121" i="1" s="1"/>
  <c r="H120" i="1"/>
  <c r="J120" i="1" s="1"/>
  <c r="H119" i="1"/>
  <c r="J119" i="1" s="1"/>
  <c r="H118" i="1"/>
  <c r="J118" i="1" s="1"/>
  <c r="H117" i="1"/>
  <c r="J117" i="1" s="1"/>
  <c r="H116" i="1"/>
  <c r="J116" i="1" s="1"/>
  <c r="H115" i="1"/>
  <c r="J115" i="1" s="1"/>
  <c r="H114" i="1"/>
  <c r="J114" i="1" s="1"/>
  <c r="H113" i="1"/>
  <c r="J113" i="1" s="1"/>
  <c r="H112" i="1"/>
  <c r="J112" i="1" s="1"/>
  <c r="H111" i="1"/>
  <c r="J111" i="1" s="1"/>
  <c r="H110" i="1"/>
  <c r="J110" i="1" s="1"/>
  <c r="H109" i="1"/>
  <c r="J109" i="1" s="1"/>
  <c r="H108" i="1"/>
  <c r="J108" i="1" s="1"/>
  <c r="H107" i="1"/>
  <c r="J107" i="1" s="1"/>
  <c r="H106" i="1"/>
  <c r="J106" i="1" s="1"/>
  <c r="H105" i="1"/>
  <c r="J105" i="1" s="1"/>
  <c r="H104" i="1"/>
  <c r="J104" i="1" s="1"/>
  <c r="H103" i="1"/>
  <c r="J103" i="1" s="1"/>
  <c r="H102" i="1"/>
  <c r="J102" i="1" s="1"/>
  <c r="H101" i="1"/>
  <c r="J101" i="1" s="1"/>
  <c r="H100" i="1"/>
  <c r="J100" i="1" s="1"/>
  <c r="H99" i="1"/>
  <c r="J99" i="1" s="1"/>
  <c r="H98" i="1"/>
  <c r="J98" i="1" s="1"/>
  <c r="H97" i="1"/>
  <c r="J97" i="1" s="1"/>
  <c r="H96" i="1"/>
  <c r="J96" i="1" s="1"/>
  <c r="H95" i="1"/>
  <c r="J95" i="1" s="1"/>
  <c r="H94" i="1"/>
  <c r="J94" i="1" s="1"/>
  <c r="J93" i="1"/>
  <c r="H92" i="1"/>
  <c r="J92" i="1" s="1"/>
  <c r="H91" i="1"/>
  <c r="J91" i="1" s="1"/>
  <c r="H90" i="1"/>
  <c r="J90" i="1" s="1"/>
  <c r="H89" i="1"/>
  <c r="J89" i="1" s="1"/>
  <c r="H88" i="1"/>
  <c r="J88" i="1" s="1"/>
  <c r="H87" i="1"/>
  <c r="J87" i="1" s="1"/>
  <c r="H86" i="1"/>
  <c r="J86" i="1" s="1"/>
  <c r="H85" i="1"/>
  <c r="J85" i="1" s="1"/>
  <c r="H84" i="1"/>
  <c r="J84" i="1" s="1"/>
  <c r="H83" i="1"/>
  <c r="J83" i="1" s="1"/>
  <c r="H82" i="1"/>
  <c r="J82" i="1" s="1"/>
  <c r="H81" i="1"/>
  <c r="J81" i="1" s="1"/>
  <c r="H80" i="1"/>
  <c r="J80" i="1" s="1"/>
  <c r="H79" i="1"/>
  <c r="J79" i="1" s="1"/>
  <c r="H78" i="1"/>
  <c r="J78" i="1" s="1"/>
  <c r="H77" i="1"/>
  <c r="J77" i="1" s="1"/>
  <c r="H76" i="1"/>
  <c r="J76" i="1" s="1"/>
  <c r="H75" i="1"/>
  <c r="J75" i="1" s="1"/>
  <c r="H74" i="1"/>
  <c r="J74" i="1" s="1"/>
  <c r="H73" i="1"/>
  <c r="J73" i="1" s="1"/>
  <c r="H72" i="1"/>
  <c r="J72" i="1" s="1"/>
  <c r="H71" i="1"/>
  <c r="J71" i="1" s="1"/>
  <c r="H70" i="1"/>
  <c r="J70" i="1" s="1"/>
  <c r="H69" i="1"/>
  <c r="J69" i="1" s="1"/>
  <c r="H68" i="1"/>
  <c r="J68" i="1" s="1"/>
  <c r="H67" i="1"/>
  <c r="J67" i="1" s="1"/>
  <c r="H66" i="1"/>
  <c r="J66" i="1" s="1"/>
  <c r="J65" i="1"/>
  <c r="H64" i="1"/>
  <c r="J64" i="1" s="1"/>
  <c r="H63" i="1"/>
  <c r="J63" i="1" s="1"/>
  <c r="H62" i="1"/>
  <c r="J62" i="1" s="1"/>
  <c r="H61" i="1"/>
  <c r="J61" i="1" s="1"/>
  <c r="H60" i="1"/>
  <c r="J60" i="1" s="1"/>
  <c r="H59" i="1"/>
  <c r="J59" i="1" s="1"/>
  <c r="H58" i="1"/>
  <c r="J58" i="1" s="1"/>
  <c r="H57" i="1"/>
  <c r="J57" i="1" s="1"/>
  <c r="H56" i="1"/>
  <c r="J56" i="1" s="1"/>
  <c r="H55" i="1"/>
  <c r="J55" i="1" s="1"/>
  <c r="H54" i="1"/>
  <c r="J54" i="1" s="1"/>
  <c r="H53" i="1"/>
  <c r="J53" i="1" s="1"/>
  <c r="H52" i="1"/>
  <c r="J52" i="1" s="1"/>
  <c r="H51" i="1"/>
  <c r="J51" i="1" s="1"/>
  <c r="H50" i="1"/>
  <c r="J50" i="1" s="1"/>
  <c r="H49" i="1"/>
  <c r="J49" i="1" s="1"/>
  <c r="H48" i="1"/>
  <c r="J48" i="1" s="1"/>
  <c r="H47" i="1"/>
  <c r="J47" i="1" s="1"/>
  <c r="H46" i="1"/>
  <c r="J46" i="1" s="1"/>
  <c r="H45" i="1"/>
  <c r="J45" i="1" s="1"/>
  <c r="H44" i="1"/>
  <c r="J44" i="1" s="1"/>
  <c r="H43" i="1"/>
  <c r="J43" i="1" s="1"/>
  <c r="H42" i="1"/>
  <c r="J42" i="1" s="1"/>
  <c r="H41" i="1"/>
  <c r="J41" i="1" s="1"/>
  <c r="H40" i="1"/>
  <c r="J40" i="1" s="1"/>
  <c r="H39" i="1"/>
  <c r="J39" i="1" s="1"/>
  <c r="H38" i="1"/>
  <c r="J38" i="1" s="1"/>
  <c r="H37" i="1"/>
  <c r="J37" i="1" s="1"/>
  <c r="H36" i="1"/>
  <c r="J36" i="1" s="1"/>
  <c r="H35" i="1"/>
  <c r="J35" i="1" s="1"/>
  <c r="H34" i="1"/>
  <c r="J34" i="1" s="1"/>
  <c r="H33" i="1"/>
  <c r="J33" i="1" s="1"/>
  <c r="H32" i="1"/>
  <c r="J32" i="1" s="1"/>
  <c r="H31" i="1"/>
  <c r="J31" i="1" s="1"/>
  <c r="H30" i="1"/>
  <c r="J30" i="1" s="1"/>
  <c r="H29" i="1"/>
  <c r="J29" i="1" s="1"/>
  <c r="H28" i="1"/>
  <c r="J28" i="1" s="1"/>
  <c r="H27" i="1"/>
  <c r="J27" i="1" s="1"/>
  <c r="H26" i="1"/>
  <c r="J26" i="1" s="1"/>
  <c r="H25" i="1"/>
  <c r="J25" i="1" s="1"/>
  <c r="H24" i="1"/>
  <c r="J24" i="1" s="1"/>
  <c r="H23" i="1"/>
  <c r="J23" i="1" s="1"/>
  <c r="H22" i="1"/>
  <c r="J22" i="1" s="1"/>
  <c r="H21" i="1"/>
  <c r="J21" i="1" s="1"/>
  <c r="H20" i="1"/>
  <c r="J20" i="1" s="1"/>
  <c r="H19" i="1"/>
  <c r="J19" i="1" s="1"/>
  <c r="H18" i="1"/>
  <c r="J18" i="1" s="1"/>
  <c r="H17" i="1"/>
  <c r="J17" i="1" s="1"/>
  <c r="H16" i="1"/>
  <c r="J16" i="1" s="1"/>
  <c r="H15" i="1"/>
  <c r="J15" i="1" s="1"/>
  <c r="H14" i="1"/>
  <c r="J14" i="1" s="1"/>
  <c r="H13" i="1"/>
  <c r="J13" i="1" s="1"/>
  <c r="H12" i="1"/>
  <c r="J12" i="1" s="1"/>
  <c r="H11" i="1"/>
  <c r="J11" i="1" s="1"/>
  <c r="H10" i="1"/>
  <c r="J10" i="1" s="1"/>
  <c r="H9" i="1"/>
  <c r="J9" i="1" s="1"/>
  <c r="A9" i="1"/>
  <c r="H8" i="1"/>
  <c r="J8" i="1" s="1"/>
</calcChain>
</file>

<file path=xl/sharedStrings.xml><?xml version="1.0" encoding="utf-8"?>
<sst xmlns="http://schemas.openxmlformats.org/spreadsheetml/2006/main" count="2546" uniqueCount="867">
  <si>
    <t>GSTIN : 21AGHPB9356M1Z9</t>
  </si>
  <si>
    <t>CUTTACK</t>
  </si>
  <si>
    <t>HSN CODE : 996791</t>
  </si>
  <si>
    <t xml:space="preserve">TO, </t>
  </si>
  <si>
    <t>PRAGATI LOGISTICS</t>
  </si>
  <si>
    <t>M/S USHA INTERNATIONAL LTD.</t>
  </si>
  <si>
    <t>GSTIN : 21AAACT0066A1Z9</t>
  </si>
  <si>
    <t>Thanking You…</t>
  </si>
  <si>
    <t>DATE</t>
  </si>
  <si>
    <t>LR NO.</t>
  </si>
  <si>
    <t>DESTINATION</t>
  </si>
  <si>
    <t>CASE</t>
  </si>
  <si>
    <t>RATE</t>
  </si>
  <si>
    <t>LR CH.</t>
  </si>
  <si>
    <t>AMT.</t>
  </si>
  <si>
    <t>WC</t>
  </si>
  <si>
    <t>SM</t>
  </si>
  <si>
    <t>EF</t>
  </si>
  <si>
    <t>LIGHT</t>
  </si>
  <si>
    <t>HA</t>
  </si>
  <si>
    <t>PRODUCT</t>
  </si>
  <si>
    <t>ANGUL</t>
  </si>
  <si>
    <t>PURI</t>
  </si>
  <si>
    <t>JAJPUR ROAD</t>
  </si>
  <si>
    <t>RAIRANGPUR</t>
  </si>
  <si>
    <t>PHULBANI</t>
  </si>
  <si>
    <t>NAYAGARH</t>
  </si>
  <si>
    <t>DHENKANAL</t>
  </si>
  <si>
    <t>BALASORE</t>
  </si>
  <si>
    <t>JAJPUR TOWN</t>
  </si>
  <si>
    <t>NIMAPARA</t>
  </si>
  <si>
    <t>BARIPADA</t>
  </si>
  <si>
    <t>RAHAMA</t>
  </si>
  <si>
    <t>GST to be paid by Consignor under Reverse Charge Mechanism (RCM) as per GST</t>
  </si>
  <si>
    <t>BRAHMAGIRI</t>
  </si>
  <si>
    <t>CTC</t>
  </si>
  <si>
    <t>JATNI</t>
  </si>
  <si>
    <t>KENDRAPARA</t>
  </si>
  <si>
    <t>BHADRAK</t>
  </si>
  <si>
    <t>SL.</t>
  </si>
  <si>
    <t>INV. NO.</t>
  </si>
  <si>
    <t>FROM</t>
  </si>
  <si>
    <t>RANAPUR</t>
  </si>
  <si>
    <t>GHATAGAON</t>
  </si>
  <si>
    <t>RC BIG</t>
  </si>
  <si>
    <t>JARKA</t>
  </si>
  <si>
    <t>SORO</t>
  </si>
  <si>
    <t>PARTY NAME</t>
  </si>
  <si>
    <t>CLEAR DROP</t>
  </si>
  <si>
    <t>SIBANI ASSOCIATES</t>
  </si>
  <si>
    <t>KANHA ENTERPRISES</t>
  </si>
  <si>
    <t>KRISHNA ASSOCIATES</t>
  </si>
  <si>
    <t>SHREE SAI MOBILES</t>
  </si>
  <si>
    <t>NATH MUSICAL AND ELECTRONICS</t>
  </si>
  <si>
    <t>A K ELECTRICALS</t>
  </si>
  <si>
    <t>PANIGRAHI AGENCY</t>
  </si>
  <si>
    <t>SHREE SURAJ ENTERPRISES</t>
  </si>
  <si>
    <t>BHUBANESWAR</t>
  </si>
  <si>
    <t xml:space="preserve">SHREE KRISHNA ENTERPRISERS </t>
  </si>
  <si>
    <t>POPULAR SEWING MACHINE</t>
  </si>
  <si>
    <t>JAGATSINGHPUR</t>
  </si>
  <si>
    <t>DASH AGENCIES</t>
  </si>
  <si>
    <t>BIKASH ENTERPRISES</t>
  </si>
  <si>
    <t>SAHOO ENTERPRISES</t>
  </si>
  <si>
    <t>PURNAMASI ELECTRICALS</t>
  </si>
  <si>
    <t>B B ENTERPRISERS</t>
  </si>
  <si>
    <t>THE WATER WORLD</t>
  </si>
  <si>
    <t>PATTAMUNDAI</t>
  </si>
  <si>
    <t>NALINI AND SONS</t>
  </si>
  <si>
    <t>GITA SUPPLIER</t>
  </si>
  <si>
    <t>GLOBAL WEIGHING SYSTEM</t>
  </si>
  <si>
    <t>F SAKO SALES</t>
  </si>
  <si>
    <t>PANIGRAHI AGENCY SORO</t>
  </si>
  <si>
    <t>PARADEEP</t>
  </si>
  <si>
    <t>TECHNO TRADING CORPORATION</t>
  </si>
  <si>
    <t>DASH SALES AND SERVICES</t>
  </si>
  <si>
    <t>ISWAR AGENCY</t>
  </si>
  <si>
    <t>P P ASSOCIATES</t>
  </si>
  <si>
    <t>SRIRAM SEWING MACHINE</t>
  </si>
  <si>
    <t>BABULAL AGARWALLA</t>
  </si>
  <si>
    <t>SAKO SALES</t>
  </si>
  <si>
    <t>ROYAL HOME APPLINCES</t>
  </si>
  <si>
    <t>SIDHESWAR ENTERPRISES</t>
  </si>
  <si>
    <t>JHUMPURA</t>
  </si>
  <si>
    <t>UTTAM STORE</t>
  </si>
  <si>
    <t>MONTH   : APRIL, 2024.</t>
  </si>
  <si>
    <t>BALUGAON</t>
  </si>
  <si>
    <t>PINKIA ELECTRICALS</t>
  </si>
  <si>
    <t>ROYAL ENTERPRISES</t>
  </si>
  <si>
    <t>ISWAR AGENCY BALASORE</t>
  </si>
  <si>
    <t>MEGHA ENTERPRISES</t>
  </si>
  <si>
    <t>JAISWAL BROTHERS</t>
  </si>
  <si>
    <t>JODA</t>
  </si>
  <si>
    <t>0</t>
  </si>
  <si>
    <t>PRUSTY ENTERPRISES</t>
  </si>
  <si>
    <t>02/5/2024</t>
  </si>
  <si>
    <t>U421</t>
  </si>
  <si>
    <t>19480</t>
  </si>
  <si>
    <t>U422</t>
  </si>
  <si>
    <t>19484</t>
  </si>
  <si>
    <t>U423</t>
  </si>
  <si>
    <t>9515</t>
  </si>
  <si>
    <t>03/5/2024</t>
  </si>
  <si>
    <t>U424</t>
  </si>
  <si>
    <t>9479</t>
  </si>
  <si>
    <t>U425</t>
  </si>
  <si>
    <t>9493</t>
  </si>
  <si>
    <t>U426</t>
  </si>
  <si>
    <t>9487</t>
  </si>
  <si>
    <t>U427</t>
  </si>
  <si>
    <t>9526</t>
  </si>
  <si>
    <t>U428</t>
  </si>
  <si>
    <t>9522</t>
  </si>
  <si>
    <t>04/5/2024</t>
  </si>
  <si>
    <t>U429</t>
  </si>
  <si>
    <t>9525</t>
  </si>
  <si>
    <t>U430</t>
  </si>
  <si>
    <t>9531</t>
  </si>
  <si>
    <t>U431</t>
  </si>
  <si>
    <t>9527</t>
  </si>
  <si>
    <t>U432</t>
  </si>
  <si>
    <t>9545</t>
  </si>
  <si>
    <t>U433</t>
  </si>
  <si>
    <t>9544</t>
  </si>
  <si>
    <t>SHREE ELECTRICALS</t>
  </si>
  <si>
    <t>U434</t>
  </si>
  <si>
    <t>9555</t>
  </si>
  <si>
    <t>U435</t>
  </si>
  <si>
    <t>9553</t>
  </si>
  <si>
    <t>U436</t>
  </si>
  <si>
    <t>9549</t>
  </si>
  <si>
    <t>M M ENTERPRISES</t>
  </si>
  <si>
    <t>U437</t>
  </si>
  <si>
    <t>9548</t>
  </si>
  <si>
    <t>U438</t>
  </si>
  <si>
    <t>9551</t>
  </si>
  <si>
    <t>CHANDINI HOME APPLIANCE</t>
  </si>
  <si>
    <t>U439</t>
  </si>
  <si>
    <t>2391</t>
  </si>
  <si>
    <t>U440</t>
  </si>
  <si>
    <t>9570</t>
  </si>
  <si>
    <t>U441</t>
  </si>
  <si>
    <t>9571</t>
  </si>
  <si>
    <t>U442</t>
  </si>
  <si>
    <t>9569</t>
  </si>
  <si>
    <t>U443</t>
  </si>
  <si>
    <t>9573</t>
  </si>
  <si>
    <t>U444</t>
  </si>
  <si>
    <t>9572</t>
  </si>
  <si>
    <t>U445</t>
  </si>
  <si>
    <t>9567</t>
  </si>
  <si>
    <t>U446</t>
  </si>
  <si>
    <t>9568</t>
  </si>
  <si>
    <t>U447</t>
  </si>
  <si>
    <t>9563</t>
  </si>
  <si>
    <t>U448</t>
  </si>
  <si>
    <t>9576</t>
  </si>
  <si>
    <t>ORISSA ELECTRICAL AND SUPPLIERS</t>
  </si>
  <si>
    <t>U449</t>
  </si>
  <si>
    <t>9577</t>
  </si>
  <si>
    <t>06/5/2024</t>
  </si>
  <si>
    <t>U450</t>
  </si>
  <si>
    <t>9608</t>
  </si>
  <si>
    <t>U451</t>
  </si>
  <si>
    <t>9593</t>
  </si>
  <si>
    <t>U452</t>
  </si>
  <si>
    <t>9604</t>
  </si>
  <si>
    <t>LAXMI WIRE HOUSE</t>
  </si>
  <si>
    <t>U453</t>
  </si>
  <si>
    <t>9605</t>
  </si>
  <si>
    <t>U454</t>
  </si>
  <si>
    <t>9609</t>
  </si>
  <si>
    <t>U455</t>
  </si>
  <si>
    <t>9616</t>
  </si>
  <si>
    <t>U456</t>
  </si>
  <si>
    <t>9607</t>
  </si>
  <si>
    <t>U457</t>
  </si>
  <si>
    <t>906</t>
  </si>
  <si>
    <t>U458</t>
  </si>
  <si>
    <t>9603</t>
  </si>
  <si>
    <t>U459</t>
  </si>
  <si>
    <t>9167</t>
  </si>
  <si>
    <t>U460</t>
  </si>
  <si>
    <t>9587</t>
  </si>
  <si>
    <t>U461</t>
  </si>
  <si>
    <t>9615</t>
  </si>
  <si>
    <t>U462</t>
  </si>
  <si>
    <t>9592</t>
  </si>
  <si>
    <t>07/5/2024</t>
  </si>
  <si>
    <t>U463</t>
  </si>
  <si>
    <t>9625</t>
  </si>
  <si>
    <t>BEHERA BROTHERS</t>
  </si>
  <si>
    <t>U464</t>
  </si>
  <si>
    <t>9628</t>
  </si>
  <si>
    <t>U465</t>
  </si>
  <si>
    <t>9627</t>
  </si>
  <si>
    <t>U466</t>
  </si>
  <si>
    <t>9626</t>
  </si>
  <si>
    <t>U467</t>
  </si>
  <si>
    <t>9634</t>
  </si>
  <si>
    <t>U468</t>
  </si>
  <si>
    <t>9640</t>
  </si>
  <si>
    <t>U469</t>
  </si>
  <si>
    <t>9635</t>
  </si>
  <si>
    <t>U470</t>
  </si>
  <si>
    <t>9638</t>
  </si>
  <si>
    <t>U471</t>
  </si>
  <si>
    <t>U472</t>
  </si>
  <si>
    <t>9636</t>
  </si>
  <si>
    <t>U473</t>
  </si>
  <si>
    <t>9643</t>
  </si>
  <si>
    <t>U474</t>
  </si>
  <si>
    <t>9618</t>
  </si>
  <si>
    <t>U475</t>
  </si>
  <si>
    <t>9644</t>
  </si>
  <si>
    <t>MN ELECTRICALS</t>
  </si>
  <si>
    <t>U476</t>
  </si>
  <si>
    <t>9631</t>
  </si>
  <si>
    <t>U477</t>
  </si>
  <si>
    <t>9632</t>
  </si>
  <si>
    <t>08/5/2024</t>
  </si>
  <si>
    <t>U478</t>
  </si>
  <si>
    <t>SUBHENDU DASH</t>
  </si>
  <si>
    <t>U479</t>
  </si>
  <si>
    <t>9713</t>
  </si>
  <si>
    <t>RITA SEWING MACHINE  AND  WORK SHOP</t>
  </si>
  <si>
    <t>U480</t>
  </si>
  <si>
    <t>9712</t>
  </si>
  <si>
    <t>U481</t>
  </si>
  <si>
    <t>9715</t>
  </si>
  <si>
    <t>09/5/2024</t>
  </si>
  <si>
    <t>U482</t>
  </si>
  <si>
    <t>9747</t>
  </si>
  <si>
    <t>U483</t>
  </si>
  <si>
    <t>9746</t>
  </si>
  <si>
    <t>U484</t>
  </si>
  <si>
    <t>9742</t>
  </si>
  <si>
    <t>U485</t>
  </si>
  <si>
    <t>9732</t>
  </si>
  <si>
    <t>U486</t>
  </si>
  <si>
    <t>9739</t>
  </si>
  <si>
    <t>U487</t>
  </si>
  <si>
    <t>9737</t>
  </si>
  <si>
    <t>U488</t>
  </si>
  <si>
    <t>9744</t>
  </si>
  <si>
    <t>U489</t>
  </si>
  <si>
    <t>9762</t>
  </si>
  <si>
    <t>10/5/2024</t>
  </si>
  <si>
    <t>U490</t>
  </si>
  <si>
    <t>9787</t>
  </si>
  <si>
    <t>MANOJ ELECTRICALS  ELECTRONICS</t>
  </si>
  <si>
    <t>U491</t>
  </si>
  <si>
    <t>9760</t>
  </si>
  <si>
    <t>U492</t>
  </si>
  <si>
    <t>9773</t>
  </si>
  <si>
    <t>DAS GUPTA SALES AGENCY</t>
  </si>
  <si>
    <t>U493</t>
  </si>
  <si>
    <t>9776</t>
  </si>
  <si>
    <t>ALPHA ELECTRONICS 1</t>
  </si>
  <si>
    <t>U494</t>
  </si>
  <si>
    <t>9774</t>
  </si>
  <si>
    <t>U495</t>
  </si>
  <si>
    <t>9767</t>
  </si>
  <si>
    <t>U496</t>
  </si>
  <si>
    <t>9804</t>
  </si>
  <si>
    <t>U497</t>
  </si>
  <si>
    <t>9800</t>
  </si>
  <si>
    <t>U498</t>
  </si>
  <si>
    <t>9810</t>
  </si>
  <si>
    <t>U499</t>
  </si>
  <si>
    <t>9811</t>
  </si>
  <si>
    <t>U500</t>
  </si>
  <si>
    <t>9809</t>
  </si>
  <si>
    <t>U501</t>
  </si>
  <si>
    <t>9827</t>
  </si>
  <si>
    <t>U503</t>
  </si>
  <si>
    <t>9862</t>
  </si>
  <si>
    <t>U504</t>
  </si>
  <si>
    <t>9797</t>
  </si>
  <si>
    <t>MANOJ ELECTRICAL AND ELECTRONICS</t>
  </si>
  <si>
    <t>U505</t>
  </si>
  <si>
    <t>9837</t>
  </si>
  <si>
    <t>U506</t>
  </si>
  <si>
    <t>9847</t>
  </si>
  <si>
    <t>U507</t>
  </si>
  <si>
    <t>9866</t>
  </si>
  <si>
    <t>CHOUDWAR</t>
  </si>
  <si>
    <t>LIGHT AND POWER</t>
  </si>
  <si>
    <t>U525</t>
  </si>
  <si>
    <t>9861</t>
  </si>
  <si>
    <t>11/5/2024</t>
  </si>
  <si>
    <t>U502</t>
  </si>
  <si>
    <t>9878</t>
  </si>
  <si>
    <t>U508</t>
  </si>
  <si>
    <t>9876</t>
  </si>
  <si>
    <t>U509</t>
  </si>
  <si>
    <t>9875</t>
  </si>
  <si>
    <t>U510</t>
  </si>
  <si>
    <t>EURO INTERIOR</t>
  </si>
  <si>
    <t>U511</t>
  </si>
  <si>
    <t>9867</t>
  </si>
  <si>
    <t>U512</t>
  </si>
  <si>
    <t>9854</t>
  </si>
  <si>
    <t>U513</t>
  </si>
  <si>
    <t>9880</t>
  </si>
  <si>
    <t>U514</t>
  </si>
  <si>
    <t>9879</t>
  </si>
  <si>
    <t>U515</t>
  </si>
  <si>
    <t>9872</t>
  </si>
  <si>
    <t>U516</t>
  </si>
  <si>
    <t>9890</t>
  </si>
  <si>
    <t>U517</t>
  </si>
  <si>
    <t>9891</t>
  </si>
  <si>
    <t>CHANDANESWAR</t>
  </si>
  <si>
    <t>UMA ELECTRONICS</t>
  </si>
  <si>
    <t>U518</t>
  </si>
  <si>
    <t>9877</t>
  </si>
  <si>
    <t>U519</t>
  </si>
  <si>
    <t>U520</t>
  </si>
  <si>
    <t>9830</t>
  </si>
  <si>
    <t>U521</t>
  </si>
  <si>
    <t>9832</t>
  </si>
  <si>
    <t>U522</t>
  </si>
  <si>
    <t>9831</t>
  </si>
  <si>
    <t>U523</t>
  </si>
  <si>
    <t>9829</t>
  </si>
  <si>
    <t>U524</t>
  </si>
  <si>
    <t>9828</t>
  </si>
  <si>
    <t>13/5/2024</t>
  </si>
  <si>
    <t>U526</t>
  </si>
  <si>
    <t>9906</t>
  </si>
  <si>
    <t>U527</t>
  </si>
  <si>
    <t>9907</t>
  </si>
  <si>
    <t>U528</t>
  </si>
  <si>
    <t>9908</t>
  </si>
  <si>
    <t>U529</t>
  </si>
  <si>
    <t>9925</t>
  </si>
  <si>
    <t>U530</t>
  </si>
  <si>
    <t>9910</t>
  </si>
  <si>
    <t>14/5/2024</t>
  </si>
  <si>
    <t>U531</t>
  </si>
  <si>
    <t>9966</t>
  </si>
  <si>
    <t>U532</t>
  </si>
  <si>
    <t>9961</t>
  </si>
  <si>
    <t>U533</t>
  </si>
  <si>
    <t>9962</t>
  </si>
  <si>
    <t>U534</t>
  </si>
  <si>
    <t>9931</t>
  </si>
  <si>
    <t>U535</t>
  </si>
  <si>
    <t>U536</t>
  </si>
  <si>
    <t>U537</t>
  </si>
  <si>
    <t>2911</t>
  </si>
  <si>
    <t>BEHERA AND SONS</t>
  </si>
  <si>
    <t>U538</t>
  </si>
  <si>
    <t>U539</t>
  </si>
  <si>
    <t>9988</t>
  </si>
  <si>
    <t>U540</t>
  </si>
  <si>
    <t>9977</t>
  </si>
  <si>
    <t>U541</t>
  </si>
  <si>
    <t>9971</t>
  </si>
  <si>
    <t>PAPUN ELECTRICALS</t>
  </si>
  <si>
    <t>15/5/2024</t>
  </si>
  <si>
    <t>U542</t>
  </si>
  <si>
    <t>20000</t>
  </si>
  <si>
    <t>U543</t>
  </si>
  <si>
    <t>48</t>
  </si>
  <si>
    <t>U544</t>
  </si>
  <si>
    <t>059</t>
  </si>
  <si>
    <t>U545</t>
  </si>
  <si>
    <t>057</t>
  </si>
  <si>
    <t>U546</t>
  </si>
  <si>
    <t>060</t>
  </si>
  <si>
    <t>U547</t>
  </si>
  <si>
    <t>U548</t>
  </si>
  <si>
    <t>0056</t>
  </si>
  <si>
    <t>KARANJIA</t>
  </si>
  <si>
    <t>SHANKAR STORE</t>
  </si>
  <si>
    <t>U549</t>
  </si>
  <si>
    <t>0051</t>
  </si>
  <si>
    <t>U550</t>
  </si>
  <si>
    <t>61</t>
  </si>
  <si>
    <t>U551</t>
  </si>
  <si>
    <t>994</t>
  </si>
  <si>
    <t>16/5/2024</t>
  </si>
  <si>
    <t>U552</t>
  </si>
  <si>
    <t>96</t>
  </si>
  <si>
    <t>U553</t>
  </si>
  <si>
    <t>0086</t>
  </si>
  <si>
    <t>U554</t>
  </si>
  <si>
    <t>0082</t>
  </si>
  <si>
    <t>U555</t>
  </si>
  <si>
    <t>0084</t>
  </si>
  <si>
    <t>U556</t>
  </si>
  <si>
    <t>0091</t>
  </si>
  <si>
    <t>U557</t>
  </si>
  <si>
    <t>94</t>
  </si>
  <si>
    <t>U558</t>
  </si>
  <si>
    <t>0095</t>
  </si>
  <si>
    <t>U559</t>
  </si>
  <si>
    <t>0102</t>
  </si>
  <si>
    <t>U560</t>
  </si>
  <si>
    <t>131</t>
  </si>
  <si>
    <t>PURE WATER SERVICE</t>
  </si>
  <si>
    <t>U561</t>
  </si>
  <si>
    <t>0133</t>
  </si>
  <si>
    <t>U562</t>
  </si>
  <si>
    <t>0132</t>
  </si>
  <si>
    <t>U563</t>
  </si>
  <si>
    <t>97</t>
  </si>
  <si>
    <t>U564</t>
  </si>
  <si>
    <t>0123</t>
  </si>
  <si>
    <t>U565</t>
  </si>
  <si>
    <t>121</t>
  </si>
  <si>
    <t>U566</t>
  </si>
  <si>
    <t>134</t>
  </si>
  <si>
    <t>U567</t>
  </si>
  <si>
    <t>135</t>
  </si>
  <si>
    <t>U568</t>
  </si>
  <si>
    <t>137</t>
  </si>
  <si>
    <t>17/5/2024</t>
  </si>
  <si>
    <t>U569</t>
  </si>
  <si>
    <t>150</t>
  </si>
  <si>
    <t>U570</t>
  </si>
  <si>
    <t>152</t>
  </si>
  <si>
    <t>U571</t>
  </si>
  <si>
    <t>178</t>
  </si>
  <si>
    <t>U572</t>
  </si>
  <si>
    <t>189</t>
  </si>
  <si>
    <t>U573</t>
  </si>
  <si>
    <t>153</t>
  </si>
  <si>
    <t>U574</t>
  </si>
  <si>
    <t>168</t>
  </si>
  <si>
    <t>U575</t>
  </si>
  <si>
    <t>0220</t>
  </si>
  <si>
    <t>U576</t>
  </si>
  <si>
    <t>0221</t>
  </si>
  <si>
    <t>U577</t>
  </si>
  <si>
    <t>0196</t>
  </si>
  <si>
    <t>U578</t>
  </si>
  <si>
    <t>0226</t>
  </si>
  <si>
    <t>U579</t>
  </si>
  <si>
    <t>209</t>
  </si>
  <si>
    <t>U580</t>
  </si>
  <si>
    <t>0210</t>
  </si>
  <si>
    <t>20/5/2024</t>
  </si>
  <si>
    <t>U581</t>
  </si>
  <si>
    <t>306</t>
  </si>
  <si>
    <t>U582</t>
  </si>
  <si>
    <t>307</t>
  </si>
  <si>
    <t>U583</t>
  </si>
  <si>
    <t>305</t>
  </si>
  <si>
    <t>U584</t>
  </si>
  <si>
    <t>0251</t>
  </si>
  <si>
    <t>U585</t>
  </si>
  <si>
    <t>250</t>
  </si>
  <si>
    <t>U586</t>
  </si>
  <si>
    <t>0252</t>
  </si>
  <si>
    <t>U587</t>
  </si>
  <si>
    <t>295</t>
  </si>
  <si>
    <t>U588</t>
  </si>
  <si>
    <t>0313</t>
  </si>
  <si>
    <t>U589</t>
  </si>
  <si>
    <t>265</t>
  </si>
  <si>
    <t>U590</t>
  </si>
  <si>
    <t>0264</t>
  </si>
  <si>
    <t>U591</t>
  </si>
  <si>
    <t>0258</t>
  </si>
  <si>
    <t>U592</t>
  </si>
  <si>
    <t>0269</t>
  </si>
  <si>
    <t>U593</t>
  </si>
  <si>
    <t>297</t>
  </si>
  <si>
    <t>21/5/2024</t>
  </si>
  <si>
    <t>U594</t>
  </si>
  <si>
    <t>361</t>
  </si>
  <si>
    <t>U595</t>
  </si>
  <si>
    <t>380</t>
  </si>
  <si>
    <t>U596</t>
  </si>
  <si>
    <t>381</t>
  </si>
  <si>
    <t>U597</t>
  </si>
  <si>
    <t>273</t>
  </si>
  <si>
    <t>U598</t>
  </si>
  <si>
    <t>378</t>
  </si>
  <si>
    <t>U599</t>
  </si>
  <si>
    <t>379</t>
  </si>
  <si>
    <t>U600</t>
  </si>
  <si>
    <t>360</t>
  </si>
  <si>
    <t>U601</t>
  </si>
  <si>
    <t>382</t>
  </si>
  <si>
    <t>U602</t>
  </si>
  <si>
    <t>384</t>
  </si>
  <si>
    <t>U603</t>
  </si>
  <si>
    <t>363</t>
  </si>
  <si>
    <t>MORE TRADERS</t>
  </si>
  <si>
    <t>U604</t>
  </si>
  <si>
    <t>296</t>
  </si>
  <si>
    <t>U605</t>
  </si>
  <si>
    <t>0392</t>
  </si>
  <si>
    <t>U606</t>
  </si>
  <si>
    <t>0391</t>
  </si>
  <si>
    <t>U607</t>
  </si>
  <si>
    <t>0388</t>
  </si>
  <si>
    <t>U608</t>
  </si>
  <si>
    <t>377</t>
  </si>
  <si>
    <t>U609</t>
  </si>
  <si>
    <t>0394</t>
  </si>
  <si>
    <t>U610</t>
  </si>
  <si>
    <t>0324</t>
  </si>
  <si>
    <t>U611</t>
  </si>
  <si>
    <t>0365</t>
  </si>
  <si>
    <t>SAHOO ENTERPRISES 1</t>
  </si>
  <si>
    <t>U612</t>
  </si>
  <si>
    <t>0326</t>
  </si>
  <si>
    <t>U613</t>
  </si>
  <si>
    <t>2387</t>
  </si>
  <si>
    <t>U614</t>
  </si>
  <si>
    <t>383</t>
  </si>
  <si>
    <t>U615</t>
  </si>
  <si>
    <t>0331</t>
  </si>
  <si>
    <t>U616</t>
  </si>
  <si>
    <t>420</t>
  </si>
  <si>
    <t>U617</t>
  </si>
  <si>
    <t>398</t>
  </si>
  <si>
    <t>U618</t>
  </si>
  <si>
    <t>397</t>
  </si>
  <si>
    <t>U619</t>
  </si>
  <si>
    <t>396</t>
  </si>
  <si>
    <t>U620</t>
  </si>
  <si>
    <t>399</t>
  </si>
  <si>
    <t>U621</t>
  </si>
  <si>
    <t>395</t>
  </si>
  <si>
    <t>U622</t>
  </si>
  <si>
    <t>327</t>
  </si>
  <si>
    <t>U623</t>
  </si>
  <si>
    <t>366</t>
  </si>
  <si>
    <t>U624</t>
  </si>
  <si>
    <t>359</t>
  </si>
  <si>
    <t>U625</t>
  </si>
  <si>
    <t>416</t>
  </si>
  <si>
    <t>ESIC HOSPITAL ANGUL</t>
  </si>
  <si>
    <t>22/5/2024</t>
  </si>
  <si>
    <t>U626</t>
  </si>
  <si>
    <t>408</t>
  </si>
  <si>
    <t>U627</t>
  </si>
  <si>
    <t>428</t>
  </si>
  <si>
    <t>U628</t>
  </si>
  <si>
    <t>424</t>
  </si>
  <si>
    <t>U629</t>
  </si>
  <si>
    <t>425</t>
  </si>
  <si>
    <t>U630</t>
  </si>
  <si>
    <t>U631</t>
  </si>
  <si>
    <t>422</t>
  </si>
  <si>
    <t>U632</t>
  </si>
  <si>
    <t>423</t>
  </si>
  <si>
    <t>U633</t>
  </si>
  <si>
    <t>454</t>
  </si>
  <si>
    <t>U634</t>
  </si>
  <si>
    <t>450</t>
  </si>
  <si>
    <t>U635</t>
  </si>
  <si>
    <t>453</t>
  </si>
  <si>
    <t>U636</t>
  </si>
  <si>
    <t>440</t>
  </si>
  <si>
    <t>U637</t>
  </si>
  <si>
    <t>442</t>
  </si>
  <si>
    <t>KAMAKHYANAGAR</t>
  </si>
  <si>
    <t xml:space="preserve">SWAGAT ENTERPRISES </t>
  </si>
  <si>
    <t>U638</t>
  </si>
  <si>
    <t>426</t>
  </si>
  <si>
    <t>U639</t>
  </si>
  <si>
    <t>427</t>
  </si>
  <si>
    <t>U640</t>
  </si>
  <si>
    <t>441</t>
  </si>
  <si>
    <t>U641</t>
  </si>
  <si>
    <t>460</t>
  </si>
  <si>
    <t>U642</t>
  </si>
  <si>
    <t>457</t>
  </si>
  <si>
    <t>U643</t>
  </si>
  <si>
    <t>458</t>
  </si>
  <si>
    <t>U644</t>
  </si>
  <si>
    <t>463</t>
  </si>
  <si>
    <t>U645</t>
  </si>
  <si>
    <t>459</t>
  </si>
  <si>
    <t>U646</t>
  </si>
  <si>
    <t>461</t>
  </si>
  <si>
    <t>U647</t>
  </si>
  <si>
    <t>464</t>
  </si>
  <si>
    <t>23/5/2024</t>
  </si>
  <si>
    <t>U648</t>
  </si>
  <si>
    <t>494</t>
  </si>
  <si>
    <t>U649</t>
  </si>
  <si>
    <t>521</t>
  </si>
  <si>
    <t>SHREE SAROJ ENTERPRISES</t>
  </si>
  <si>
    <t>U650</t>
  </si>
  <si>
    <t>518</t>
  </si>
  <si>
    <t>U651</t>
  </si>
  <si>
    <t>517</t>
  </si>
  <si>
    <t>U652</t>
  </si>
  <si>
    <t>520</t>
  </si>
  <si>
    <t>U653</t>
  </si>
  <si>
    <t>486</t>
  </si>
  <si>
    <t>U654</t>
  </si>
  <si>
    <t>0491</t>
  </si>
  <si>
    <t xml:space="preserve">BEHERA BROTHERS </t>
  </si>
  <si>
    <t>U655</t>
  </si>
  <si>
    <t>503</t>
  </si>
  <si>
    <t>U656</t>
  </si>
  <si>
    <t>0490</t>
  </si>
  <si>
    <t>U657</t>
  </si>
  <si>
    <t>527</t>
  </si>
  <si>
    <t>U658</t>
  </si>
  <si>
    <t>0526</t>
  </si>
  <si>
    <t>24/5/2024</t>
  </si>
  <si>
    <t>U659</t>
  </si>
  <si>
    <t>566</t>
  </si>
  <si>
    <t>VAIBHAVI SEWING MACHINE</t>
  </si>
  <si>
    <t>U660</t>
  </si>
  <si>
    <t>6534</t>
  </si>
  <si>
    <t>U661</t>
  </si>
  <si>
    <t>0558</t>
  </si>
  <si>
    <t>U662</t>
  </si>
  <si>
    <t>0572</t>
  </si>
  <si>
    <t>U663</t>
  </si>
  <si>
    <t>0550</t>
  </si>
  <si>
    <t>U664</t>
  </si>
  <si>
    <t>0574</t>
  </si>
  <si>
    <t>EURO POINTS</t>
  </si>
  <si>
    <t>U665</t>
  </si>
  <si>
    <t>576</t>
  </si>
  <si>
    <t>U666</t>
  </si>
  <si>
    <t>U667</t>
  </si>
  <si>
    <t>0578</t>
  </si>
  <si>
    <t>U685</t>
  </si>
  <si>
    <t>27/5/2024</t>
  </si>
  <si>
    <t>U668</t>
  </si>
  <si>
    <t>601</t>
  </si>
  <si>
    <t>U669</t>
  </si>
  <si>
    <t>594</t>
  </si>
  <si>
    <t>U670</t>
  </si>
  <si>
    <t>597</t>
  </si>
  <si>
    <t>U671</t>
  </si>
  <si>
    <t>0633</t>
  </si>
  <si>
    <t>U672</t>
  </si>
  <si>
    <t>630</t>
  </si>
  <si>
    <t>U673</t>
  </si>
  <si>
    <t>U674</t>
  </si>
  <si>
    <t>U675</t>
  </si>
  <si>
    <t>611</t>
  </si>
  <si>
    <t>U676</t>
  </si>
  <si>
    <t>604</t>
  </si>
  <si>
    <t>U677</t>
  </si>
  <si>
    <t>U678</t>
  </si>
  <si>
    <t>0626</t>
  </si>
  <si>
    <t>U679</t>
  </si>
  <si>
    <t>59</t>
  </si>
  <si>
    <t>U680</t>
  </si>
  <si>
    <t>658</t>
  </si>
  <si>
    <t>28/5/2024</t>
  </si>
  <si>
    <t>U681</t>
  </si>
  <si>
    <t>836</t>
  </si>
  <si>
    <t>ANJANAYA TRADERS</t>
  </si>
  <si>
    <t>U682</t>
  </si>
  <si>
    <t>756</t>
  </si>
  <si>
    <t>U683</t>
  </si>
  <si>
    <t>0701</t>
  </si>
  <si>
    <t>U686</t>
  </si>
  <si>
    <t>0672</t>
  </si>
  <si>
    <t>U687</t>
  </si>
  <si>
    <t>0705</t>
  </si>
  <si>
    <t>U688</t>
  </si>
  <si>
    <t>696</t>
  </si>
  <si>
    <t>U689</t>
  </si>
  <si>
    <t>641</t>
  </si>
  <si>
    <t>U690</t>
  </si>
  <si>
    <t>899</t>
  </si>
  <si>
    <t>U691</t>
  </si>
  <si>
    <t>700</t>
  </si>
  <si>
    <t>U692</t>
  </si>
  <si>
    <t>698</t>
  </si>
  <si>
    <t>29/5/2024</t>
  </si>
  <si>
    <t>U684</t>
  </si>
  <si>
    <t>697</t>
  </si>
  <si>
    <t>U693</t>
  </si>
  <si>
    <t>U694</t>
  </si>
  <si>
    <t>760</t>
  </si>
  <si>
    <t>U695</t>
  </si>
  <si>
    <t>786</t>
  </si>
  <si>
    <t>U696</t>
  </si>
  <si>
    <t>762</t>
  </si>
  <si>
    <t>SIDDHIVINAYAK DISTRIBUTORS</t>
  </si>
  <si>
    <t>U697</t>
  </si>
  <si>
    <t>761</t>
  </si>
  <si>
    <t>U698</t>
  </si>
  <si>
    <t>0822</t>
  </si>
  <si>
    <t>30/5/2024</t>
  </si>
  <si>
    <t>U699</t>
  </si>
  <si>
    <t>872</t>
  </si>
  <si>
    <t>U700</t>
  </si>
  <si>
    <t>874</t>
  </si>
  <si>
    <t>U701</t>
  </si>
  <si>
    <t>763</t>
  </si>
  <si>
    <t>U702</t>
  </si>
  <si>
    <t>813</t>
  </si>
  <si>
    <t>U703</t>
  </si>
  <si>
    <t>814</t>
  </si>
  <si>
    <t>U704</t>
  </si>
  <si>
    <t>0840</t>
  </si>
  <si>
    <t>U705</t>
  </si>
  <si>
    <t>0806</t>
  </si>
  <si>
    <t>U706</t>
  </si>
  <si>
    <t>0838</t>
  </si>
  <si>
    <t>U707</t>
  </si>
  <si>
    <t>812</t>
  </si>
  <si>
    <t>U708</t>
  </si>
  <si>
    <t>811</t>
  </si>
  <si>
    <t>U709</t>
  </si>
  <si>
    <t>792</t>
  </si>
  <si>
    <t>U710</t>
  </si>
  <si>
    <t>803</t>
  </si>
  <si>
    <t>U711</t>
  </si>
  <si>
    <t>U712</t>
  </si>
  <si>
    <t>918</t>
  </si>
  <si>
    <t>U713</t>
  </si>
  <si>
    <t>924</t>
  </si>
  <si>
    <t>U714</t>
  </si>
  <si>
    <t>0868</t>
  </si>
  <si>
    <t>U715</t>
  </si>
  <si>
    <t>870</t>
  </si>
  <si>
    <t>U716</t>
  </si>
  <si>
    <t>0869</t>
  </si>
  <si>
    <t>U717</t>
  </si>
  <si>
    <t>371</t>
  </si>
  <si>
    <t>U718</t>
  </si>
  <si>
    <t>873</t>
  </si>
  <si>
    <t>U719</t>
  </si>
  <si>
    <t>848</t>
  </si>
  <si>
    <t>U722</t>
  </si>
  <si>
    <t>0797</t>
  </si>
  <si>
    <t>U733</t>
  </si>
  <si>
    <t>879</t>
  </si>
  <si>
    <t>U770</t>
  </si>
  <si>
    <t>856</t>
  </si>
  <si>
    <t>31/5/2024</t>
  </si>
  <si>
    <t>U720</t>
  </si>
  <si>
    <t>950</t>
  </si>
  <si>
    <t>U721</t>
  </si>
  <si>
    <t>989</t>
  </si>
  <si>
    <t>U723</t>
  </si>
  <si>
    <t>976</t>
  </si>
  <si>
    <t>U724</t>
  </si>
  <si>
    <t>984</t>
  </si>
  <si>
    <t>SIDDHESWAR ENTERPRISES AND FURNITURE</t>
  </si>
  <si>
    <t>U725</t>
  </si>
  <si>
    <t>889</t>
  </si>
  <si>
    <t>U726</t>
  </si>
  <si>
    <t>952</t>
  </si>
  <si>
    <t>U727</t>
  </si>
  <si>
    <t>0958</t>
  </si>
  <si>
    <t>U728</t>
  </si>
  <si>
    <t>0966</t>
  </si>
  <si>
    <t>U729</t>
  </si>
  <si>
    <t>1074</t>
  </si>
  <si>
    <t>U731</t>
  </si>
  <si>
    <t>1003</t>
  </si>
  <si>
    <t>U732</t>
  </si>
  <si>
    <t>1028</t>
  </si>
  <si>
    <t>U734</t>
  </si>
  <si>
    <t>878</t>
  </si>
  <si>
    <t>U735</t>
  </si>
  <si>
    <t>1022</t>
  </si>
  <si>
    <t>U736</t>
  </si>
  <si>
    <t>1071</t>
  </si>
  <si>
    <t>WH</t>
  </si>
  <si>
    <t>U737</t>
  </si>
  <si>
    <t>1105</t>
  </si>
  <si>
    <t>U738</t>
  </si>
  <si>
    <t>1063</t>
  </si>
  <si>
    <t>U739</t>
  </si>
  <si>
    <t>1072</t>
  </si>
  <si>
    <t>U740</t>
  </si>
  <si>
    <t>1060</t>
  </si>
  <si>
    <t>U741</t>
  </si>
  <si>
    <t>1075</t>
  </si>
  <si>
    <t>U742</t>
  </si>
  <si>
    <t>U743</t>
  </si>
  <si>
    <t>1100</t>
  </si>
  <si>
    <t>U744</t>
  </si>
  <si>
    <t>1067</t>
  </si>
  <si>
    <t>U745</t>
  </si>
  <si>
    <t>1069</t>
  </si>
  <si>
    <t>U746</t>
  </si>
  <si>
    <t>965</t>
  </si>
  <si>
    <t>U747</t>
  </si>
  <si>
    <t>983</t>
  </si>
  <si>
    <t>JAY ENTERPRISES JAJPUR</t>
  </si>
  <si>
    <t>U748</t>
  </si>
  <si>
    <t>1083</t>
  </si>
  <si>
    <t>U749</t>
  </si>
  <si>
    <t>1098</t>
  </si>
  <si>
    <t>U750</t>
  </si>
  <si>
    <t>U751</t>
  </si>
  <si>
    <t>1032</t>
  </si>
  <si>
    <t>U752</t>
  </si>
  <si>
    <t>1030</t>
  </si>
  <si>
    <t>U753</t>
  </si>
  <si>
    <t>1020</t>
  </si>
  <si>
    <t>U754</t>
  </si>
  <si>
    <t>1035</t>
  </si>
  <si>
    <t>U755</t>
  </si>
  <si>
    <t>971</t>
  </si>
  <si>
    <t>U756</t>
  </si>
  <si>
    <t>1033</t>
  </si>
  <si>
    <t>U757</t>
  </si>
  <si>
    <t>1010</t>
  </si>
  <si>
    <t>U758</t>
  </si>
  <si>
    <t>0951</t>
  </si>
  <si>
    <t>U759</t>
  </si>
  <si>
    <t>1011</t>
  </si>
  <si>
    <t>U760</t>
  </si>
  <si>
    <t>0942</t>
  </si>
  <si>
    <t>U761</t>
  </si>
  <si>
    <t>0911</t>
  </si>
  <si>
    <t>U762</t>
  </si>
  <si>
    <t>1073</t>
  </si>
  <si>
    <t>U763</t>
  </si>
  <si>
    <t>1037</t>
  </si>
  <si>
    <t>U764</t>
  </si>
  <si>
    <t>885</t>
  </si>
  <si>
    <t>U765</t>
  </si>
  <si>
    <t>1068</t>
  </si>
  <si>
    <t>U766</t>
  </si>
  <si>
    <t>1066</t>
  </si>
  <si>
    <t>U767</t>
  </si>
  <si>
    <t>1064</t>
  </si>
  <si>
    <t>U768</t>
  </si>
  <si>
    <t>1065</t>
  </si>
  <si>
    <t>U769</t>
  </si>
  <si>
    <t>1070</t>
  </si>
  <si>
    <t>U771</t>
  </si>
  <si>
    <t>977</t>
  </si>
  <si>
    <t>U772</t>
  </si>
  <si>
    <t>981</t>
  </si>
  <si>
    <t>U773</t>
  </si>
  <si>
    <t>985</t>
  </si>
  <si>
    <t>U774</t>
  </si>
  <si>
    <t>980</t>
  </si>
  <si>
    <t>U775</t>
  </si>
  <si>
    <t>979</t>
  </si>
  <si>
    <t>U776</t>
  </si>
  <si>
    <t>1093</t>
  </si>
  <si>
    <t>U777</t>
  </si>
  <si>
    <t>990</t>
  </si>
  <si>
    <t>U778</t>
  </si>
  <si>
    <t>1088</t>
  </si>
  <si>
    <t>U779</t>
  </si>
  <si>
    <t>959</t>
  </si>
  <si>
    <t>U780</t>
  </si>
  <si>
    <t>1018</t>
  </si>
  <si>
    <t>U781</t>
  </si>
  <si>
    <t>1013</t>
  </si>
  <si>
    <t>U782</t>
  </si>
  <si>
    <t>988</t>
  </si>
  <si>
    <t>BILL NO.   :  6871</t>
  </si>
  <si>
    <t>0055</t>
  </si>
  <si>
    <t>CHANDPUR</t>
  </si>
  <si>
    <t>GOURI JEMA ELECTRICALS</t>
  </si>
  <si>
    <t>U730</t>
  </si>
  <si>
    <t>(RUPEES FOUR LAKH FORTY FOUR THOUSAND THREE HUNDRED ONLY)</t>
  </si>
  <si>
    <t>BILL DATE : 16/06/2024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</si>
</sst>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12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</borders>
  <cellStyleXfs count="14">
    <xf numFmtId="0" fontId="0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</cellStyleXfs>
  <cellXfs count="52">
    <xf numFmtId="0" fontId="0" fillId="0" borderId="0" xfId="0"/>
    <xf numFmtId="0" fontId="4" fillId="2" borderId="0" xfId="0" applyFont="1" applyFill="1" applyAlignment="1">
      <alignment horizontal="left"/>
    </xf>
    <xf numFmtId="0" fontId="4" fillId="2" borderId="0" xfId="0" applyFont="1" applyFill="1" applyAlignment="1">
      <alignment horizontal="center"/>
    </xf>
    <xf numFmtId="164" fontId="4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2" fontId="4" fillId="2" borderId="0" xfId="0" applyNumberFormat="1" applyFont="1" applyFill="1" applyAlignment="1">
      <alignment vertical="center"/>
    </xf>
    <xf numFmtId="0" fontId="4" fillId="2" borderId="0" xfId="0" applyFont="1" applyFill="1"/>
    <xf numFmtId="2" fontId="4" fillId="2" borderId="0" xfId="0" applyNumberFormat="1" applyFont="1" applyFill="1"/>
    <xf numFmtId="0" fontId="4" fillId="2" borderId="0" xfId="0" applyFont="1" applyFill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2" fontId="7" fillId="0" borderId="1" xfId="0" applyNumberFormat="1" applyFont="1" applyBorder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/>
    </xf>
    <xf numFmtId="16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2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 wrapText="1"/>
    </xf>
    <xf numFmtId="2" fontId="4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NumberFormat="1" applyFont="1" applyBorder="1" applyAlignment="1">
      <alignment horizontal="center"/>
    </xf>
    <xf numFmtId="0" fontId="9" fillId="2" borderId="1" xfId="0" applyNumberFormat="1" applyFont="1" applyFill="1" applyBorder="1"/>
    <xf numFmtId="0" fontId="0" fillId="2" borderId="1" xfId="0" applyNumberFormat="1" applyFont="1" applyFill="1" applyBorder="1"/>
    <xf numFmtId="2" fontId="0" fillId="2" borderId="1" xfId="0" applyNumberFormat="1" applyFont="1" applyFill="1" applyBorder="1"/>
    <xf numFmtId="0" fontId="0" fillId="2" borderId="1" xfId="0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>
      <alignment horizontal="left"/>
    </xf>
    <xf numFmtId="0" fontId="7" fillId="2" borderId="1" xfId="0" applyNumberFormat="1" applyFont="1" applyFill="1" applyBorder="1" applyAlignment="1">
      <alignment horizontal="center"/>
    </xf>
    <xf numFmtId="2" fontId="9" fillId="2" borderId="1" xfId="0" applyNumberFormat="1" applyFont="1" applyFill="1" applyBorder="1"/>
    <xf numFmtId="0" fontId="0" fillId="2" borderId="0" xfId="0" applyNumberFormat="1" applyFont="1" applyFill="1" applyAlignment="1">
      <alignment horizontal="center"/>
    </xf>
    <xf numFmtId="0" fontId="0" fillId="2" borderId="0" xfId="0" applyNumberFormat="1" applyFont="1" applyFill="1"/>
    <xf numFmtId="0" fontId="0" fillId="2" borderId="0" xfId="0" applyNumberFormat="1" applyFont="1" applyFill="1" applyAlignment="1">
      <alignment horizontal="left"/>
    </xf>
    <xf numFmtId="2" fontId="0" fillId="2" borderId="0" xfId="0" applyNumberFormat="1" applyFont="1" applyFill="1"/>
    <xf numFmtId="0" fontId="4" fillId="2" borderId="1" xfId="0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2" fontId="11" fillId="2" borderId="5" xfId="0" applyNumberFormat="1" applyFont="1" applyFill="1" applyBorder="1" applyAlignment="1">
      <alignment horizontal="right" vertical="center"/>
    </xf>
    <xf numFmtId="0" fontId="11" fillId="2" borderId="0" xfId="0" applyNumberFormat="1" applyFont="1" applyFill="1" applyAlignment="1">
      <alignment horizontal="right" vertical="center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0" fontId="0" fillId="2" borderId="1" xfId="0" quotePrefix="1" applyNumberFormat="1" applyFont="1" applyFill="1" applyBorder="1" applyAlignment="1">
      <alignment horizontal="left"/>
    </xf>
    <xf numFmtId="0" fontId="6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11" fillId="2" borderId="6" xfId="0" applyNumberFormat="1" applyFont="1" applyFill="1" applyBorder="1" applyAlignment="1">
      <alignment horizontal="right" vertical="center"/>
    </xf>
    <xf numFmtId="0" fontId="11" fillId="2" borderId="7" xfId="0" applyNumberFormat="1" applyFont="1" applyFill="1" applyBorder="1" applyAlignment="1">
      <alignment horizontal="right" vertical="center"/>
    </xf>
    <xf numFmtId="0" fontId="11" fillId="2" borderId="8" xfId="0" applyNumberFormat="1" applyFont="1" applyFill="1" applyBorder="1" applyAlignment="1">
      <alignment horizontal="right" vertical="center"/>
    </xf>
  </cellXfs>
  <cellStyles count="14">
    <cellStyle name="Normal" xfId="0" builtinId="0"/>
    <cellStyle name="Normal 2" xfId="1"/>
    <cellStyle name="Normal 2 2" xfId="2"/>
    <cellStyle name="Normal 2 2 2" xfId="6"/>
    <cellStyle name="Normal 2 2 2 2" xfId="7"/>
    <cellStyle name="Normal 2 2 2 2 2" xfId="9"/>
    <cellStyle name="Normal 2 2 2 2 2 2" xfId="4"/>
    <cellStyle name="Normal 2 2 2 2 2 3" xfId="10"/>
    <cellStyle name="Normal 2 2 3" xfId="12"/>
    <cellStyle name="Normal 2 3" xfId="3"/>
    <cellStyle name="Normal 2 4" xfId="11"/>
    <cellStyle name="Normal 3" xfId="5"/>
    <cellStyle name="Normal 3 2" xfId="8"/>
    <cellStyle name="Normal 4" xfId="13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PRAGATI%202023-24/QUOTATION/USHA%20NEW%20R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agati Upcountry Freight Annex"/>
    </sheetNames>
    <sheetDataSet>
      <sheetData sheetId="0">
        <row r="3">
          <cell r="B3" t="str">
            <v>STATION</v>
          </cell>
          <cell r="C3" t="str">
            <v>EF</v>
          </cell>
          <cell r="D3" t="str">
            <v>SM</v>
          </cell>
          <cell r="E3" t="str">
            <v>EWP / MMB</v>
          </cell>
          <cell r="F3" t="str">
            <v>SMALL APPL</v>
          </cell>
          <cell r="G3" t="str">
            <v>WATER HEATER</v>
          </cell>
          <cell r="H3" t="str">
            <v>RC ( S )</v>
          </cell>
          <cell r="I3" t="str">
            <v>RC ( B )</v>
          </cell>
        </row>
        <row r="4">
          <cell r="B4" t="str">
            <v>ANANDAPUR</v>
          </cell>
          <cell r="C4">
            <v>38</v>
          </cell>
          <cell r="D4">
            <v>32.5</v>
          </cell>
          <cell r="E4">
            <v>29.5</v>
          </cell>
          <cell r="F4">
            <v>55</v>
          </cell>
          <cell r="G4">
            <v>60</v>
          </cell>
          <cell r="H4">
            <v>115</v>
          </cell>
          <cell r="I4">
            <v>185</v>
          </cell>
          <cell r="J4">
            <v>410</v>
          </cell>
        </row>
        <row r="5">
          <cell r="B5" t="str">
            <v>ANGUL</v>
          </cell>
          <cell r="C5">
            <v>38</v>
          </cell>
          <cell r="D5">
            <v>38</v>
          </cell>
          <cell r="E5">
            <v>30</v>
          </cell>
          <cell r="F5">
            <v>65</v>
          </cell>
          <cell r="G5">
            <v>65</v>
          </cell>
          <cell r="H5">
            <v>105</v>
          </cell>
          <cell r="I5">
            <v>181</v>
          </cell>
          <cell r="J5">
            <v>340</v>
          </cell>
        </row>
        <row r="6">
          <cell r="B6" t="str">
            <v>ASKA</v>
          </cell>
          <cell r="C6">
            <v>33</v>
          </cell>
          <cell r="D6">
            <v>31</v>
          </cell>
          <cell r="E6">
            <v>28</v>
          </cell>
          <cell r="F6">
            <v>53</v>
          </cell>
          <cell r="G6">
            <v>53</v>
          </cell>
          <cell r="H6">
            <v>101</v>
          </cell>
          <cell r="I6">
            <v>181</v>
          </cell>
          <cell r="J6">
            <v>330</v>
          </cell>
        </row>
        <row r="7">
          <cell r="B7" t="str">
            <v>ATHAGARH</v>
          </cell>
          <cell r="C7">
            <v>38</v>
          </cell>
          <cell r="D7">
            <v>38</v>
          </cell>
          <cell r="E7">
            <v>30</v>
          </cell>
          <cell r="F7">
            <v>70</v>
          </cell>
          <cell r="G7">
            <v>70</v>
          </cell>
          <cell r="H7">
            <v>105</v>
          </cell>
          <cell r="I7">
            <v>169</v>
          </cell>
          <cell r="J7">
            <v>340</v>
          </cell>
        </row>
        <row r="8">
          <cell r="B8" t="str">
            <v>ATTABIRA</v>
          </cell>
          <cell r="C8">
            <v>34</v>
          </cell>
          <cell r="D8">
            <v>31</v>
          </cell>
          <cell r="E8">
            <v>28</v>
          </cell>
          <cell r="F8">
            <v>46</v>
          </cell>
          <cell r="G8">
            <v>46</v>
          </cell>
          <cell r="H8">
            <v>98</v>
          </cell>
          <cell r="I8">
            <v>145</v>
          </cell>
          <cell r="J8">
            <v>340</v>
          </cell>
        </row>
        <row r="9">
          <cell r="B9" t="str">
            <v>BALASORE</v>
          </cell>
          <cell r="C9">
            <v>38</v>
          </cell>
          <cell r="D9">
            <v>38</v>
          </cell>
          <cell r="E9">
            <v>30</v>
          </cell>
          <cell r="F9">
            <v>65</v>
          </cell>
          <cell r="G9">
            <v>70</v>
          </cell>
          <cell r="H9">
            <v>120</v>
          </cell>
          <cell r="I9">
            <v>195</v>
          </cell>
          <cell r="J9">
            <v>340</v>
          </cell>
        </row>
        <row r="10">
          <cell r="B10" t="str">
            <v>BALIGUDA</v>
          </cell>
          <cell r="C10">
            <v>45</v>
          </cell>
          <cell r="D10">
            <v>41</v>
          </cell>
          <cell r="E10">
            <v>38</v>
          </cell>
          <cell r="F10">
            <v>70</v>
          </cell>
          <cell r="G10">
            <v>70</v>
          </cell>
          <cell r="H10">
            <v>124</v>
          </cell>
          <cell r="I10">
            <v>173</v>
          </cell>
          <cell r="J10">
            <v>340</v>
          </cell>
        </row>
        <row r="11">
          <cell r="B11" t="str">
            <v>BALUGAON</v>
          </cell>
          <cell r="C11">
            <v>38</v>
          </cell>
          <cell r="D11">
            <v>38</v>
          </cell>
          <cell r="E11">
            <v>30</v>
          </cell>
          <cell r="F11">
            <v>70</v>
          </cell>
          <cell r="G11">
            <v>70</v>
          </cell>
          <cell r="H11">
            <v>101</v>
          </cell>
          <cell r="I11">
            <v>182</v>
          </cell>
          <cell r="J11">
            <v>340</v>
          </cell>
        </row>
        <row r="12">
          <cell r="B12" t="str">
            <v>BAMRA</v>
          </cell>
          <cell r="C12">
            <v>40</v>
          </cell>
          <cell r="D12">
            <v>38</v>
          </cell>
          <cell r="E12">
            <v>30</v>
          </cell>
          <cell r="F12">
            <v>70</v>
          </cell>
          <cell r="G12">
            <v>70</v>
          </cell>
          <cell r="H12">
            <v>160</v>
          </cell>
          <cell r="I12">
            <v>295</v>
          </cell>
          <cell r="J12">
            <v>340</v>
          </cell>
        </row>
        <row r="13">
          <cell r="B13" t="str">
            <v>BARBIL</v>
          </cell>
          <cell r="C13">
            <v>48</v>
          </cell>
          <cell r="D13">
            <v>41</v>
          </cell>
          <cell r="E13">
            <v>38</v>
          </cell>
          <cell r="F13">
            <v>69</v>
          </cell>
          <cell r="G13">
            <v>69</v>
          </cell>
          <cell r="H13">
            <v>124</v>
          </cell>
          <cell r="I13">
            <v>187</v>
          </cell>
          <cell r="J13">
            <v>350</v>
          </cell>
        </row>
        <row r="14">
          <cell r="B14" t="str">
            <v>BARGARH</v>
          </cell>
          <cell r="C14">
            <v>40</v>
          </cell>
          <cell r="D14">
            <v>38</v>
          </cell>
          <cell r="E14">
            <v>30</v>
          </cell>
          <cell r="F14">
            <v>70</v>
          </cell>
          <cell r="G14">
            <v>70</v>
          </cell>
          <cell r="H14">
            <v>150</v>
          </cell>
          <cell r="I14">
            <v>200</v>
          </cell>
          <cell r="J14">
            <v>340</v>
          </cell>
        </row>
        <row r="15">
          <cell r="B15" t="str">
            <v>BARIPADA</v>
          </cell>
          <cell r="C15">
            <v>38</v>
          </cell>
          <cell r="D15">
            <v>38</v>
          </cell>
          <cell r="E15">
            <v>30</v>
          </cell>
          <cell r="F15">
            <v>65</v>
          </cell>
          <cell r="G15">
            <v>65</v>
          </cell>
          <cell r="H15">
            <v>140</v>
          </cell>
          <cell r="I15">
            <v>210</v>
          </cell>
          <cell r="J15">
            <v>340</v>
          </cell>
        </row>
        <row r="16">
          <cell r="B16" t="str">
            <v>BARPALI</v>
          </cell>
          <cell r="C16">
            <v>34</v>
          </cell>
          <cell r="D16">
            <v>31.5</v>
          </cell>
          <cell r="E16">
            <v>28</v>
          </cell>
          <cell r="F16">
            <v>46</v>
          </cell>
          <cell r="G16">
            <v>46</v>
          </cell>
          <cell r="H16">
            <v>98</v>
          </cell>
          <cell r="I16">
            <v>144</v>
          </cell>
          <cell r="J16">
            <v>300</v>
          </cell>
        </row>
        <row r="17">
          <cell r="B17" t="str">
            <v>BELPAHAR</v>
          </cell>
          <cell r="C17">
            <v>42</v>
          </cell>
          <cell r="D17">
            <v>43</v>
          </cell>
          <cell r="E17">
            <v>34</v>
          </cell>
          <cell r="F17">
            <v>70</v>
          </cell>
          <cell r="G17">
            <v>70</v>
          </cell>
          <cell r="H17">
            <v>180</v>
          </cell>
          <cell r="I17">
            <v>250</v>
          </cell>
          <cell r="J17">
            <v>460</v>
          </cell>
        </row>
        <row r="18">
          <cell r="B18" t="str">
            <v>BERHAMPUR</v>
          </cell>
          <cell r="C18">
            <v>38</v>
          </cell>
          <cell r="D18">
            <v>38</v>
          </cell>
          <cell r="E18">
            <v>30</v>
          </cell>
          <cell r="F18">
            <v>65</v>
          </cell>
          <cell r="G18">
            <v>65</v>
          </cell>
          <cell r="H18">
            <v>105</v>
          </cell>
          <cell r="I18">
            <v>195</v>
          </cell>
          <cell r="J18">
            <v>340</v>
          </cell>
        </row>
        <row r="19">
          <cell r="B19" t="str">
            <v>BHADRAK</v>
          </cell>
          <cell r="C19">
            <v>38</v>
          </cell>
          <cell r="D19">
            <v>38</v>
          </cell>
          <cell r="E19">
            <v>30</v>
          </cell>
          <cell r="F19">
            <v>65</v>
          </cell>
          <cell r="G19">
            <v>65</v>
          </cell>
          <cell r="H19">
            <v>105</v>
          </cell>
          <cell r="I19">
            <v>182</v>
          </cell>
          <cell r="J19">
            <v>340</v>
          </cell>
        </row>
        <row r="20">
          <cell r="B20" t="str">
            <v>BHANJANAGAR</v>
          </cell>
          <cell r="C20">
            <v>36</v>
          </cell>
          <cell r="D20">
            <v>31</v>
          </cell>
          <cell r="E20">
            <v>28.5</v>
          </cell>
          <cell r="F20">
            <v>53</v>
          </cell>
          <cell r="G20">
            <v>53</v>
          </cell>
          <cell r="H20">
            <v>120</v>
          </cell>
          <cell r="I20">
            <v>173</v>
          </cell>
          <cell r="J20">
            <v>340</v>
          </cell>
        </row>
        <row r="21">
          <cell r="B21" t="str">
            <v>BHAWANIPATNA</v>
          </cell>
          <cell r="C21">
            <v>58</v>
          </cell>
          <cell r="D21">
            <v>55</v>
          </cell>
          <cell r="E21">
            <v>46</v>
          </cell>
          <cell r="F21">
            <v>85</v>
          </cell>
          <cell r="G21">
            <v>90</v>
          </cell>
          <cell r="H21">
            <v>180</v>
          </cell>
          <cell r="I21">
            <v>250</v>
          </cell>
          <cell r="J21">
            <v>420</v>
          </cell>
        </row>
        <row r="22">
          <cell r="B22" t="str">
            <v>BHUBAN</v>
          </cell>
          <cell r="C22">
            <v>38</v>
          </cell>
          <cell r="D22">
            <v>38</v>
          </cell>
          <cell r="E22">
            <v>30</v>
          </cell>
          <cell r="F22">
            <v>65</v>
          </cell>
          <cell r="G22">
            <v>65</v>
          </cell>
          <cell r="H22">
            <v>101</v>
          </cell>
          <cell r="I22">
            <v>181</v>
          </cell>
          <cell r="J22">
            <v>340</v>
          </cell>
        </row>
        <row r="23">
          <cell r="B23" t="str">
            <v>BIRAMITRAPUR</v>
          </cell>
          <cell r="C23">
            <v>40</v>
          </cell>
          <cell r="D23">
            <v>38</v>
          </cell>
          <cell r="E23">
            <v>30</v>
          </cell>
          <cell r="F23">
            <v>70</v>
          </cell>
          <cell r="G23">
            <v>70</v>
          </cell>
          <cell r="H23">
            <v>175</v>
          </cell>
          <cell r="I23">
            <v>270</v>
          </cell>
          <cell r="J23">
            <v>340</v>
          </cell>
        </row>
        <row r="24">
          <cell r="B24" t="str">
            <v>BIRMAHARAJPUR</v>
          </cell>
          <cell r="C24">
            <v>58</v>
          </cell>
          <cell r="D24">
            <v>58</v>
          </cell>
          <cell r="E24">
            <v>46</v>
          </cell>
          <cell r="F24">
            <v>90</v>
          </cell>
          <cell r="G24">
            <v>90</v>
          </cell>
          <cell r="H24">
            <v>150</v>
          </cell>
          <cell r="I24">
            <v>265</v>
          </cell>
          <cell r="J24">
            <v>420</v>
          </cell>
        </row>
        <row r="25">
          <cell r="B25" t="str">
            <v>BOLANGIR</v>
          </cell>
          <cell r="C25">
            <v>50</v>
          </cell>
          <cell r="D25">
            <v>55</v>
          </cell>
          <cell r="E25">
            <v>46</v>
          </cell>
          <cell r="F25">
            <v>85</v>
          </cell>
          <cell r="G25">
            <v>90</v>
          </cell>
          <cell r="H25">
            <v>150</v>
          </cell>
          <cell r="I25">
            <v>250</v>
          </cell>
          <cell r="J25">
            <v>420</v>
          </cell>
        </row>
        <row r="26">
          <cell r="B26" t="str">
            <v>BOUDH</v>
          </cell>
          <cell r="C26">
            <v>58</v>
          </cell>
          <cell r="D26">
            <v>58</v>
          </cell>
          <cell r="E26">
            <v>46</v>
          </cell>
          <cell r="F26">
            <v>90</v>
          </cell>
          <cell r="G26">
            <v>90</v>
          </cell>
          <cell r="H26">
            <v>150</v>
          </cell>
          <cell r="I26">
            <v>230</v>
          </cell>
          <cell r="J26">
            <v>420</v>
          </cell>
        </row>
        <row r="27">
          <cell r="B27" t="str">
            <v>BRAHMAGIRI</v>
          </cell>
          <cell r="C27">
            <v>38</v>
          </cell>
          <cell r="D27">
            <v>38</v>
          </cell>
          <cell r="E27">
            <v>30</v>
          </cell>
          <cell r="F27">
            <v>65</v>
          </cell>
          <cell r="G27">
            <v>65</v>
          </cell>
          <cell r="H27">
            <v>101</v>
          </cell>
          <cell r="I27">
            <v>181</v>
          </cell>
          <cell r="J27">
            <v>340</v>
          </cell>
        </row>
        <row r="28">
          <cell r="B28" t="str">
            <v>BRAJARAJNAGAR</v>
          </cell>
          <cell r="C28">
            <v>46</v>
          </cell>
          <cell r="D28">
            <v>48</v>
          </cell>
          <cell r="E28">
            <v>38</v>
          </cell>
          <cell r="F28">
            <v>90</v>
          </cell>
          <cell r="G28">
            <v>90</v>
          </cell>
          <cell r="H28">
            <v>165</v>
          </cell>
          <cell r="I28">
            <v>250</v>
          </cell>
          <cell r="J28">
            <v>460</v>
          </cell>
        </row>
        <row r="29">
          <cell r="B29" t="str">
            <v>BUGUDA</v>
          </cell>
          <cell r="C29">
            <v>33</v>
          </cell>
          <cell r="D29">
            <v>31.5</v>
          </cell>
          <cell r="E29">
            <v>28.5</v>
          </cell>
          <cell r="F29">
            <v>50</v>
          </cell>
          <cell r="G29">
            <v>50</v>
          </cell>
          <cell r="H29">
            <v>91</v>
          </cell>
          <cell r="I29">
            <v>144</v>
          </cell>
          <cell r="J29">
            <v>260</v>
          </cell>
        </row>
        <row r="30">
          <cell r="B30" t="str">
            <v>BURLA</v>
          </cell>
          <cell r="C30">
            <v>38</v>
          </cell>
          <cell r="D30">
            <v>38</v>
          </cell>
          <cell r="E30">
            <v>30</v>
          </cell>
          <cell r="F30">
            <v>70</v>
          </cell>
          <cell r="G30">
            <v>70</v>
          </cell>
          <cell r="H30">
            <v>150</v>
          </cell>
          <cell r="I30">
            <v>245</v>
          </cell>
          <cell r="J30">
            <v>340</v>
          </cell>
        </row>
        <row r="31">
          <cell r="B31" t="str">
            <v>CHANDNESWAR</v>
          </cell>
          <cell r="C31">
            <v>38</v>
          </cell>
          <cell r="D31">
            <v>39</v>
          </cell>
          <cell r="E31">
            <v>36</v>
          </cell>
          <cell r="F31">
            <v>54</v>
          </cell>
          <cell r="G31">
            <v>54</v>
          </cell>
          <cell r="H31">
            <v>106</v>
          </cell>
          <cell r="I31">
            <v>157</v>
          </cell>
          <cell r="J31">
            <v>305</v>
          </cell>
        </row>
        <row r="32">
          <cell r="B32" t="str">
            <v>CHANDABALI</v>
          </cell>
          <cell r="C32">
            <v>49</v>
          </cell>
          <cell r="D32">
            <v>30</v>
          </cell>
          <cell r="E32">
            <v>27</v>
          </cell>
          <cell r="F32">
            <v>70</v>
          </cell>
          <cell r="G32">
            <v>70</v>
          </cell>
          <cell r="H32">
            <v>150</v>
          </cell>
          <cell r="I32">
            <v>193</v>
          </cell>
          <cell r="J32">
            <v>490</v>
          </cell>
        </row>
        <row r="33">
          <cell r="B33" t="str">
            <v>CHANDIKHOL</v>
          </cell>
          <cell r="C33">
            <v>38</v>
          </cell>
          <cell r="D33">
            <v>38</v>
          </cell>
          <cell r="E33">
            <v>30</v>
          </cell>
          <cell r="F33">
            <v>65</v>
          </cell>
          <cell r="G33">
            <v>65</v>
          </cell>
          <cell r="H33">
            <v>105</v>
          </cell>
          <cell r="I33">
            <v>169</v>
          </cell>
          <cell r="J33">
            <v>340</v>
          </cell>
        </row>
        <row r="34">
          <cell r="B34" t="str">
            <v>CHANDPUR</v>
          </cell>
          <cell r="C34">
            <v>37</v>
          </cell>
          <cell r="D34">
            <v>33</v>
          </cell>
          <cell r="E34">
            <v>30</v>
          </cell>
          <cell r="F34">
            <v>63</v>
          </cell>
          <cell r="G34">
            <v>63</v>
          </cell>
          <cell r="H34">
            <v>114</v>
          </cell>
          <cell r="I34">
            <v>175</v>
          </cell>
          <cell r="J34">
            <v>410</v>
          </cell>
        </row>
        <row r="35">
          <cell r="B35" t="str">
            <v>CHARAMPA</v>
          </cell>
          <cell r="C35">
            <v>37</v>
          </cell>
          <cell r="D35">
            <v>30</v>
          </cell>
          <cell r="E35">
            <v>27</v>
          </cell>
          <cell r="F35">
            <v>63</v>
          </cell>
          <cell r="G35">
            <v>63</v>
          </cell>
          <cell r="H35">
            <v>114</v>
          </cell>
          <cell r="I35">
            <v>175</v>
          </cell>
          <cell r="J35">
            <v>410</v>
          </cell>
        </row>
        <row r="36">
          <cell r="B36" t="str">
            <v>DEOGARH</v>
          </cell>
          <cell r="C36">
            <v>40</v>
          </cell>
          <cell r="D36">
            <v>38</v>
          </cell>
          <cell r="E36">
            <v>30</v>
          </cell>
          <cell r="F36">
            <v>71</v>
          </cell>
          <cell r="G36">
            <v>71</v>
          </cell>
          <cell r="H36">
            <v>160</v>
          </cell>
          <cell r="I36">
            <v>270</v>
          </cell>
          <cell r="J36">
            <v>340</v>
          </cell>
        </row>
        <row r="37">
          <cell r="B37" t="str">
            <v>DHANMANDAL</v>
          </cell>
          <cell r="C37">
            <v>38</v>
          </cell>
          <cell r="D37">
            <v>38</v>
          </cell>
          <cell r="E37">
            <v>30</v>
          </cell>
          <cell r="F37">
            <v>71</v>
          </cell>
          <cell r="G37">
            <v>71</v>
          </cell>
          <cell r="H37">
            <v>105</v>
          </cell>
          <cell r="I37">
            <v>181</v>
          </cell>
          <cell r="J37">
            <v>340</v>
          </cell>
        </row>
        <row r="38">
          <cell r="B38" t="str">
            <v>DHARAMGARH</v>
          </cell>
          <cell r="C38">
            <v>48</v>
          </cell>
          <cell r="D38">
            <v>41</v>
          </cell>
          <cell r="E38">
            <v>38</v>
          </cell>
          <cell r="F38">
            <v>70</v>
          </cell>
          <cell r="G38">
            <v>70</v>
          </cell>
          <cell r="H38">
            <v>125</v>
          </cell>
          <cell r="I38">
            <v>173</v>
          </cell>
          <cell r="J38">
            <v>340</v>
          </cell>
        </row>
        <row r="39">
          <cell r="B39" t="str">
            <v>DHENKANAL</v>
          </cell>
          <cell r="C39">
            <v>38</v>
          </cell>
          <cell r="D39">
            <v>38</v>
          </cell>
          <cell r="E39">
            <v>30</v>
          </cell>
          <cell r="F39">
            <v>65</v>
          </cell>
          <cell r="G39">
            <v>70</v>
          </cell>
          <cell r="H39">
            <v>101</v>
          </cell>
          <cell r="I39">
            <v>181</v>
          </cell>
          <cell r="J39">
            <v>340</v>
          </cell>
        </row>
        <row r="40">
          <cell r="B40" t="str">
            <v>DHUSURI</v>
          </cell>
          <cell r="C40">
            <v>38</v>
          </cell>
          <cell r="D40">
            <v>38</v>
          </cell>
          <cell r="E40">
            <v>30</v>
          </cell>
          <cell r="F40">
            <v>70</v>
          </cell>
          <cell r="G40">
            <v>70</v>
          </cell>
          <cell r="H40">
            <v>105</v>
          </cell>
          <cell r="I40">
            <v>182</v>
          </cell>
          <cell r="J40">
            <v>340</v>
          </cell>
        </row>
        <row r="41">
          <cell r="B41" t="str">
            <v>DUBURI</v>
          </cell>
          <cell r="C41">
            <v>38</v>
          </cell>
          <cell r="D41">
            <v>38</v>
          </cell>
          <cell r="E41">
            <v>30</v>
          </cell>
          <cell r="F41">
            <v>70</v>
          </cell>
          <cell r="G41">
            <v>70</v>
          </cell>
          <cell r="H41">
            <v>105</v>
          </cell>
          <cell r="I41">
            <v>181</v>
          </cell>
          <cell r="J41">
            <v>340</v>
          </cell>
        </row>
        <row r="42">
          <cell r="B42" t="str">
            <v>GAJPATI</v>
          </cell>
          <cell r="C42">
            <v>38</v>
          </cell>
          <cell r="D42">
            <v>38</v>
          </cell>
          <cell r="E42">
            <v>30</v>
          </cell>
          <cell r="F42">
            <v>70</v>
          </cell>
          <cell r="G42">
            <v>70</v>
          </cell>
          <cell r="H42">
            <v>105</v>
          </cell>
          <cell r="I42">
            <v>195</v>
          </cell>
          <cell r="J42">
            <v>340</v>
          </cell>
        </row>
        <row r="43">
          <cell r="B43" t="str">
            <v>GOPALPUR</v>
          </cell>
          <cell r="C43">
            <v>38</v>
          </cell>
          <cell r="D43">
            <v>38</v>
          </cell>
          <cell r="E43">
            <v>30</v>
          </cell>
          <cell r="F43">
            <v>70</v>
          </cell>
          <cell r="G43">
            <v>70</v>
          </cell>
          <cell r="H43">
            <v>105</v>
          </cell>
          <cell r="I43">
            <v>195</v>
          </cell>
          <cell r="J43">
            <v>340</v>
          </cell>
        </row>
        <row r="44">
          <cell r="B44" t="str">
            <v>GUNUPUR</v>
          </cell>
          <cell r="C44">
            <v>47.5</v>
          </cell>
          <cell r="D44">
            <v>50.5</v>
          </cell>
          <cell r="E44">
            <v>48</v>
          </cell>
          <cell r="F44">
            <v>66</v>
          </cell>
          <cell r="G44">
            <v>66</v>
          </cell>
          <cell r="H44">
            <v>110</v>
          </cell>
          <cell r="I44">
            <v>170</v>
          </cell>
          <cell r="J44">
            <v>370</v>
          </cell>
        </row>
        <row r="45">
          <cell r="B45" t="str">
            <v>JAGATSINGHPUR</v>
          </cell>
          <cell r="C45">
            <v>40</v>
          </cell>
          <cell r="D45">
            <v>42</v>
          </cell>
          <cell r="E45">
            <v>36</v>
          </cell>
          <cell r="F45">
            <v>70</v>
          </cell>
          <cell r="G45">
            <v>75</v>
          </cell>
          <cell r="H45">
            <v>114</v>
          </cell>
          <cell r="I45">
            <v>181</v>
          </cell>
          <cell r="J45">
            <v>420</v>
          </cell>
        </row>
        <row r="46">
          <cell r="B46" t="str">
            <v>JAIPATNA</v>
          </cell>
          <cell r="C46">
            <v>58</v>
          </cell>
          <cell r="D46">
            <v>58</v>
          </cell>
          <cell r="E46">
            <v>46</v>
          </cell>
          <cell r="F46">
            <v>80</v>
          </cell>
          <cell r="G46">
            <v>80</v>
          </cell>
          <cell r="H46">
            <v>180</v>
          </cell>
          <cell r="I46">
            <v>250</v>
          </cell>
          <cell r="J46">
            <v>420</v>
          </cell>
        </row>
        <row r="47">
          <cell r="B47" t="str">
            <v>JAJPUR ROAD</v>
          </cell>
          <cell r="C47">
            <v>38</v>
          </cell>
          <cell r="D47">
            <v>38</v>
          </cell>
          <cell r="E47">
            <v>30</v>
          </cell>
          <cell r="F47">
            <v>65</v>
          </cell>
          <cell r="G47">
            <v>65</v>
          </cell>
          <cell r="H47">
            <v>105</v>
          </cell>
          <cell r="I47">
            <v>181</v>
          </cell>
          <cell r="J47">
            <v>340</v>
          </cell>
        </row>
        <row r="48">
          <cell r="B48" t="str">
            <v>JAJPUR TOWN</v>
          </cell>
          <cell r="C48">
            <v>40</v>
          </cell>
          <cell r="D48">
            <v>45</v>
          </cell>
          <cell r="E48">
            <v>38</v>
          </cell>
          <cell r="F48">
            <v>70</v>
          </cell>
          <cell r="G48">
            <v>75</v>
          </cell>
          <cell r="H48">
            <v>111</v>
          </cell>
          <cell r="I48">
            <v>181</v>
          </cell>
          <cell r="J48">
            <v>420</v>
          </cell>
        </row>
        <row r="49">
          <cell r="B49" t="str">
            <v>JALESWAR</v>
          </cell>
          <cell r="C49">
            <v>55</v>
          </cell>
          <cell r="D49">
            <v>54</v>
          </cell>
          <cell r="E49">
            <v>51</v>
          </cell>
          <cell r="F49">
            <v>76</v>
          </cell>
          <cell r="G49">
            <v>76</v>
          </cell>
          <cell r="H49">
            <v>140</v>
          </cell>
          <cell r="I49">
            <v>225</v>
          </cell>
          <cell r="J49">
            <v>490</v>
          </cell>
        </row>
        <row r="50">
          <cell r="B50" t="str">
            <v>JANHA</v>
          </cell>
          <cell r="C50">
            <v>38</v>
          </cell>
          <cell r="D50">
            <v>38</v>
          </cell>
          <cell r="E50">
            <v>30</v>
          </cell>
          <cell r="F50">
            <v>70</v>
          </cell>
          <cell r="G50">
            <v>70</v>
          </cell>
          <cell r="H50">
            <v>105</v>
          </cell>
          <cell r="I50">
            <v>181</v>
          </cell>
          <cell r="J50">
            <v>340</v>
          </cell>
        </row>
        <row r="51">
          <cell r="B51" t="str">
            <v>JARKA</v>
          </cell>
          <cell r="C51">
            <v>36</v>
          </cell>
          <cell r="D51">
            <v>36</v>
          </cell>
          <cell r="E51">
            <v>33</v>
          </cell>
          <cell r="F51">
            <v>60</v>
          </cell>
          <cell r="G51">
            <v>62</v>
          </cell>
          <cell r="H51">
            <v>114</v>
          </cell>
          <cell r="I51">
            <v>181</v>
          </cell>
          <cell r="J51">
            <v>410</v>
          </cell>
        </row>
        <row r="52">
          <cell r="B52" t="str">
            <v>JASHIPUR</v>
          </cell>
          <cell r="C52">
            <v>40</v>
          </cell>
          <cell r="D52">
            <v>38</v>
          </cell>
          <cell r="E52">
            <v>30</v>
          </cell>
          <cell r="F52">
            <v>70</v>
          </cell>
          <cell r="G52">
            <v>70</v>
          </cell>
          <cell r="H52">
            <v>130</v>
          </cell>
          <cell r="I52">
            <v>215</v>
          </cell>
          <cell r="J52">
            <v>340</v>
          </cell>
        </row>
        <row r="53">
          <cell r="B53" t="str">
            <v>JATNI</v>
          </cell>
          <cell r="C53">
            <v>40</v>
          </cell>
          <cell r="D53">
            <v>45</v>
          </cell>
          <cell r="E53">
            <v>36</v>
          </cell>
          <cell r="F53">
            <v>75</v>
          </cell>
          <cell r="G53">
            <v>86</v>
          </cell>
          <cell r="H53">
            <v>114</v>
          </cell>
          <cell r="I53">
            <v>181</v>
          </cell>
          <cell r="J53">
            <v>420</v>
          </cell>
        </row>
        <row r="54">
          <cell r="B54" t="str">
            <v>JEYPORE</v>
          </cell>
          <cell r="C54">
            <v>60</v>
          </cell>
          <cell r="D54">
            <v>60</v>
          </cell>
          <cell r="E54">
            <v>50</v>
          </cell>
          <cell r="F54">
            <v>80</v>
          </cell>
          <cell r="G54">
            <v>90</v>
          </cell>
          <cell r="H54">
            <v>200</v>
          </cell>
          <cell r="I54">
            <v>265</v>
          </cell>
          <cell r="J54">
            <v>460</v>
          </cell>
        </row>
        <row r="55">
          <cell r="B55" t="str">
            <v>JHARSUGUDA</v>
          </cell>
          <cell r="C55">
            <v>40</v>
          </cell>
          <cell r="D55">
            <v>38</v>
          </cell>
          <cell r="E55">
            <v>30</v>
          </cell>
          <cell r="F55">
            <v>70</v>
          </cell>
          <cell r="G55">
            <v>70</v>
          </cell>
          <cell r="H55">
            <v>160</v>
          </cell>
          <cell r="I55">
            <v>265</v>
          </cell>
          <cell r="J55">
            <v>340</v>
          </cell>
        </row>
        <row r="56">
          <cell r="B56" t="str">
            <v>JODA</v>
          </cell>
          <cell r="C56">
            <v>40</v>
          </cell>
          <cell r="D56">
            <v>38.5</v>
          </cell>
          <cell r="E56">
            <v>35.5</v>
          </cell>
          <cell r="F56">
            <v>60</v>
          </cell>
          <cell r="G56">
            <v>60</v>
          </cell>
          <cell r="H56">
            <v>106</v>
          </cell>
          <cell r="I56">
            <v>157</v>
          </cell>
          <cell r="J56">
            <v>282</v>
          </cell>
        </row>
        <row r="57">
          <cell r="B57" t="str">
            <v>JUNAGARH</v>
          </cell>
          <cell r="C57">
            <v>58</v>
          </cell>
          <cell r="D57">
            <v>58</v>
          </cell>
          <cell r="E57">
            <v>45</v>
          </cell>
          <cell r="F57">
            <v>85</v>
          </cell>
          <cell r="G57">
            <v>90</v>
          </cell>
          <cell r="H57">
            <v>185</v>
          </cell>
          <cell r="I57">
            <v>265</v>
          </cell>
          <cell r="J57">
            <v>420</v>
          </cell>
        </row>
        <row r="58">
          <cell r="B58" t="str">
            <v>KALAHANDI</v>
          </cell>
          <cell r="C58">
            <v>58</v>
          </cell>
          <cell r="D58">
            <v>58</v>
          </cell>
          <cell r="E58">
            <v>46</v>
          </cell>
          <cell r="F58">
            <v>90</v>
          </cell>
          <cell r="G58">
            <v>90</v>
          </cell>
          <cell r="H58">
            <v>180</v>
          </cell>
          <cell r="I58">
            <v>265</v>
          </cell>
          <cell r="J58">
            <v>420</v>
          </cell>
        </row>
        <row r="59">
          <cell r="B59" t="str">
            <v>KALIMELA</v>
          </cell>
          <cell r="C59">
            <v>64</v>
          </cell>
          <cell r="D59">
            <v>66</v>
          </cell>
          <cell r="E59">
            <v>52</v>
          </cell>
          <cell r="F59">
            <v>90</v>
          </cell>
          <cell r="G59">
            <v>90</v>
          </cell>
          <cell r="H59">
            <v>200</v>
          </cell>
          <cell r="I59">
            <v>265</v>
          </cell>
          <cell r="J59">
            <v>460</v>
          </cell>
        </row>
        <row r="60">
          <cell r="B60" t="str">
            <v>KAMAKSHYANAGAR</v>
          </cell>
          <cell r="C60">
            <v>38</v>
          </cell>
          <cell r="D60">
            <v>38</v>
          </cell>
          <cell r="E60">
            <v>30</v>
          </cell>
          <cell r="F60">
            <v>70</v>
          </cell>
          <cell r="G60">
            <v>70</v>
          </cell>
          <cell r="H60">
            <v>101</v>
          </cell>
          <cell r="I60">
            <v>181</v>
          </cell>
          <cell r="J60">
            <v>340</v>
          </cell>
        </row>
        <row r="61">
          <cell r="B61" t="str">
            <v>KANHIA</v>
          </cell>
          <cell r="C61">
            <v>38</v>
          </cell>
          <cell r="D61">
            <v>38</v>
          </cell>
          <cell r="E61">
            <v>30</v>
          </cell>
          <cell r="F61">
            <v>70</v>
          </cell>
          <cell r="G61">
            <v>70</v>
          </cell>
          <cell r="H61">
            <v>105</v>
          </cell>
          <cell r="I61">
            <v>181</v>
          </cell>
          <cell r="J61">
            <v>340</v>
          </cell>
        </row>
        <row r="62">
          <cell r="B62" t="str">
            <v>KANTABANJI</v>
          </cell>
          <cell r="C62">
            <v>58</v>
          </cell>
          <cell r="D62">
            <v>56</v>
          </cell>
          <cell r="E62">
            <v>45</v>
          </cell>
          <cell r="F62">
            <v>85</v>
          </cell>
          <cell r="G62">
            <v>90</v>
          </cell>
          <cell r="H62">
            <v>175</v>
          </cell>
          <cell r="I62">
            <v>165</v>
          </cell>
          <cell r="J62">
            <v>420</v>
          </cell>
        </row>
        <row r="63">
          <cell r="B63" t="str">
            <v>KARANJIA</v>
          </cell>
          <cell r="C63">
            <v>38</v>
          </cell>
          <cell r="D63">
            <v>38</v>
          </cell>
          <cell r="E63">
            <v>30</v>
          </cell>
          <cell r="F63">
            <v>70</v>
          </cell>
          <cell r="G63">
            <v>70</v>
          </cell>
          <cell r="H63">
            <v>140</v>
          </cell>
          <cell r="I63">
            <v>225</v>
          </cell>
          <cell r="J63">
            <v>340</v>
          </cell>
        </row>
        <row r="64">
          <cell r="B64" t="str">
            <v>KENDRAPARA</v>
          </cell>
          <cell r="C64">
            <v>38</v>
          </cell>
          <cell r="D64">
            <v>37</v>
          </cell>
          <cell r="E64">
            <v>30</v>
          </cell>
          <cell r="F64">
            <v>65</v>
          </cell>
          <cell r="G64">
            <v>70</v>
          </cell>
          <cell r="H64">
            <v>102</v>
          </cell>
          <cell r="I64">
            <v>181</v>
          </cell>
          <cell r="J64">
            <v>340</v>
          </cell>
        </row>
        <row r="65">
          <cell r="B65" t="str">
            <v>KEONJHAR</v>
          </cell>
          <cell r="C65">
            <v>40</v>
          </cell>
          <cell r="D65">
            <v>38</v>
          </cell>
          <cell r="E65">
            <v>30</v>
          </cell>
          <cell r="F65">
            <v>70</v>
          </cell>
          <cell r="G65">
            <v>70</v>
          </cell>
          <cell r="H65">
            <v>130</v>
          </cell>
          <cell r="I65">
            <v>225</v>
          </cell>
          <cell r="J65">
            <v>340</v>
          </cell>
        </row>
        <row r="66">
          <cell r="B66" t="str">
            <v>KESAIBAHAL</v>
          </cell>
          <cell r="C66">
            <v>40</v>
          </cell>
          <cell r="D66">
            <v>38</v>
          </cell>
          <cell r="E66">
            <v>30</v>
          </cell>
          <cell r="F66">
            <v>70</v>
          </cell>
          <cell r="G66">
            <v>70</v>
          </cell>
          <cell r="H66">
            <v>160</v>
          </cell>
          <cell r="I66">
            <v>165</v>
          </cell>
          <cell r="J66">
            <v>340</v>
          </cell>
        </row>
        <row r="67">
          <cell r="B67" t="str">
            <v>KESINGA</v>
          </cell>
          <cell r="C67">
            <v>58</v>
          </cell>
          <cell r="D67">
            <v>56</v>
          </cell>
          <cell r="E67">
            <v>46</v>
          </cell>
          <cell r="F67">
            <v>85</v>
          </cell>
          <cell r="G67">
            <v>90</v>
          </cell>
          <cell r="H67">
            <v>180</v>
          </cell>
          <cell r="I67">
            <v>265</v>
          </cell>
          <cell r="J67">
            <v>420</v>
          </cell>
        </row>
        <row r="68">
          <cell r="B68" t="str">
            <v>KHARIAR ROAD</v>
          </cell>
          <cell r="C68">
            <v>58</v>
          </cell>
          <cell r="D68">
            <v>56</v>
          </cell>
          <cell r="E68">
            <v>45</v>
          </cell>
          <cell r="F68">
            <v>85</v>
          </cell>
          <cell r="G68">
            <v>90</v>
          </cell>
          <cell r="H68">
            <v>175</v>
          </cell>
          <cell r="I68">
            <v>265</v>
          </cell>
          <cell r="J68">
            <v>420</v>
          </cell>
        </row>
        <row r="69">
          <cell r="B69" t="str">
            <v>KHURDA</v>
          </cell>
          <cell r="C69">
            <v>38</v>
          </cell>
          <cell r="D69">
            <v>47</v>
          </cell>
          <cell r="E69">
            <v>30</v>
          </cell>
          <cell r="F69">
            <v>65</v>
          </cell>
          <cell r="G69">
            <v>65</v>
          </cell>
          <cell r="H69">
            <v>101</v>
          </cell>
          <cell r="I69">
            <v>175</v>
          </cell>
          <cell r="J69">
            <v>340</v>
          </cell>
        </row>
        <row r="70">
          <cell r="B70" t="str">
            <v>KONARK</v>
          </cell>
          <cell r="C70">
            <v>38</v>
          </cell>
          <cell r="D70">
            <v>38</v>
          </cell>
          <cell r="E70">
            <v>30</v>
          </cell>
          <cell r="F70">
            <v>65</v>
          </cell>
          <cell r="G70">
            <v>65</v>
          </cell>
          <cell r="H70">
            <v>101</v>
          </cell>
          <cell r="I70">
            <v>181</v>
          </cell>
          <cell r="J70">
            <v>340</v>
          </cell>
        </row>
        <row r="71">
          <cell r="B71" t="str">
            <v>KORAPUT</v>
          </cell>
          <cell r="C71">
            <v>58</v>
          </cell>
          <cell r="D71">
            <v>58</v>
          </cell>
          <cell r="E71">
            <v>46</v>
          </cell>
          <cell r="F71">
            <v>90</v>
          </cell>
          <cell r="G71">
            <v>90</v>
          </cell>
          <cell r="H71">
            <v>200</v>
          </cell>
          <cell r="I71">
            <v>290</v>
          </cell>
          <cell r="J71">
            <v>420</v>
          </cell>
        </row>
        <row r="72">
          <cell r="B72" t="str">
            <v>KUAKHIA</v>
          </cell>
          <cell r="C72">
            <v>38</v>
          </cell>
          <cell r="D72">
            <v>40</v>
          </cell>
          <cell r="E72">
            <v>35</v>
          </cell>
          <cell r="F72">
            <v>65</v>
          </cell>
          <cell r="G72">
            <v>75</v>
          </cell>
          <cell r="H72">
            <v>111</v>
          </cell>
          <cell r="I72">
            <v>181</v>
          </cell>
          <cell r="J72">
            <v>420</v>
          </cell>
        </row>
        <row r="73">
          <cell r="B73" t="str">
            <v>KUCHINDA</v>
          </cell>
          <cell r="C73">
            <v>40</v>
          </cell>
          <cell r="D73">
            <v>39</v>
          </cell>
          <cell r="E73">
            <v>35.5</v>
          </cell>
          <cell r="F73">
            <v>60</v>
          </cell>
          <cell r="G73">
            <v>60</v>
          </cell>
          <cell r="H73">
            <v>106</v>
          </cell>
          <cell r="I73">
            <v>157</v>
          </cell>
          <cell r="J73">
            <v>282</v>
          </cell>
        </row>
        <row r="74">
          <cell r="B74" t="str">
            <v>MALKANGIRI</v>
          </cell>
          <cell r="C74">
            <v>64</v>
          </cell>
          <cell r="D74">
            <v>66</v>
          </cell>
          <cell r="E74">
            <v>52</v>
          </cell>
          <cell r="F74">
            <v>90</v>
          </cell>
          <cell r="G74">
            <v>90</v>
          </cell>
          <cell r="H74">
            <v>200</v>
          </cell>
          <cell r="I74">
            <v>300</v>
          </cell>
          <cell r="J74">
            <v>460</v>
          </cell>
        </row>
        <row r="75">
          <cell r="B75" t="str">
            <v xml:space="preserve">MUNIGUDA </v>
          </cell>
          <cell r="C75">
            <v>60</v>
          </cell>
          <cell r="D75">
            <v>58</v>
          </cell>
          <cell r="E75">
            <v>46</v>
          </cell>
          <cell r="F75">
            <v>90</v>
          </cell>
          <cell r="G75">
            <v>90</v>
          </cell>
          <cell r="H75">
            <v>175</v>
          </cell>
          <cell r="I75">
            <v>290</v>
          </cell>
          <cell r="J75">
            <v>460</v>
          </cell>
        </row>
        <row r="76">
          <cell r="B76" t="str">
            <v>NARENDRAPUR</v>
          </cell>
          <cell r="C76">
            <v>38</v>
          </cell>
          <cell r="D76">
            <v>38</v>
          </cell>
          <cell r="E76">
            <v>30</v>
          </cell>
          <cell r="F76">
            <v>70</v>
          </cell>
          <cell r="G76">
            <v>70</v>
          </cell>
          <cell r="H76">
            <v>105</v>
          </cell>
          <cell r="I76">
            <v>195</v>
          </cell>
          <cell r="J76">
            <v>340</v>
          </cell>
        </row>
        <row r="77">
          <cell r="B77" t="str">
            <v>NARSINGHPUR</v>
          </cell>
          <cell r="C77">
            <v>38</v>
          </cell>
          <cell r="D77">
            <v>38</v>
          </cell>
          <cell r="E77">
            <v>30</v>
          </cell>
          <cell r="F77">
            <v>70</v>
          </cell>
          <cell r="G77">
            <v>70</v>
          </cell>
          <cell r="H77">
            <v>105</v>
          </cell>
          <cell r="I77">
            <v>181</v>
          </cell>
          <cell r="J77">
            <v>340</v>
          </cell>
        </row>
        <row r="78">
          <cell r="B78" t="str">
            <v>NABARANGPUR</v>
          </cell>
          <cell r="C78">
            <v>53</v>
          </cell>
          <cell r="D78">
            <v>46</v>
          </cell>
          <cell r="E78">
            <v>43</v>
          </cell>
          <cell r="F78">
            <v>76</v>
          </cell>
          <cell r="G78">
            <v>76</v>
          </cell>
          <cell r="H78">
            <v>115</v>
          </cell>
          <cell r="I78">
            <v>188</v>
          </cell>
          <cell r="J78">
            <v>370</v>
          </cell>
        </row>
        <row r="79">
          <cell r="B79" t="str">
            <v>NAYAGARH</v>
          </cell>
          <cell r="C79">
            <v>38</v>
          </cell>
          <cell r="D79">
            <v>38</v>
          </cell>
          <cell r="E79">
            <v>30</v>
          </cell>
          <cell r="F79">
            <v>65</v>
          </cell>
          <cell r="G79">
            <v>65</v>
          </cell>
          <cell r="H79">
            <v>101</v>
          </cell>
          <cell r="I79">
            <v>181</v>
          </cell>
          <cell r="J79">
            <v>340</v>
          </cell>
        </row>
        <row r="80">
          <cell r="B80" t="str">
            <v>NIMAPARA</v>
          </cell>
          <cell r="C80">
            <v>37</v>
          </cell>
          <cell r="D80">
            <v>36</v>
          </cell>
          <cell r="E80">
            <v>33</v>
          </cell>
          <cell r="F80">
            <v>62</v>
          </cell>
          <cell r="G80">
            <v>62</v>
          </cell>
          <cell r="H80">
            <v>114</v>
          </cell>
          <cell r="I80">
            <v>181</v>
          </cell>
          <cell r="J80">
            <v>410</v>
          </cell>
        </row>
        <row r="81">
          <cell r="B81" t="str">
            <v>NUAGAON</v>
          </cell>
          <cell r="C81">
            <v>40</v>
          </cell>
          <cell r="D81">
            <v>38</v>
          </cell>
          <cell r="E81">
            <v>30</v>
          </cell>
          <cell r="F81">
            <v>70</v>
          </cell>
          <cell r="G81">
            <v>70</v>
          </cell>
          <cell r="H81">
            <v>175</v>
          </cell>
          <cell r="I81">
            <v>295</v>
          </cell>
          <cell r="J81">
            <v>340</v>
          </cell>
        </row>
        <row r="82">
          <cell r="B82" t="str">
            <v>NUAPADA</v>
          </cell>
          <cell r="C82">
            <v>58</v>
          </cell>
          <cell r="D82">
            <v>58</v>
          </cell>
          <cell r="E82">
            <v>46</v>
          </cell>
          <cell r="F82">
            <v>90</v>
          </cell>
          <cell r="G82">
            <v>90</v>
          </cell>
          <cell r="H82">
            <v>150</v>
          </cell>
          <cell r="I82">
            <v>265</v>
          </cell>
          <cell r="J82">
            <v>420</v>
          </cell>
        </row>
        <row r="83">
          <cell r="B83" t="str">
            <v>OLATPUR</v>
          </cell>
          <cell r="C83">
            <v>38</v>
          </cell>
          <cell r="D83">
            <v>38</v>
          </cell>
          <cell r="E83">
            <v>30</v>
          </cell>
          <cell r="F83">
            <v>70</v>
          </cell>
          <cell r="G83">
            <v>70</v>
          </cell>
          <cell r="H83">
            <v>101</v>
          </cell>
          <cell r="I83">
            <v>181</v>
          </cell>
          <cell r="J83">
            <v>340</v>
          </cell>
        </row>
        <row r="84">
          <cell r="B84" t="str">
            <v>PADMAPUR</v>
          </cell>
          <cell r="C84">
            <v>44</v>
          </cell>
          <cell r="D84">
            <v>38</v>
          </cell>
          <cell r="E84">
            <v>35</v>
          </cell>
          <cell r="F84">
            <v>64</v>
          </cell>
          <cell r="G84">
            <v>64</v>
          </cell>
          <cell r="H84">
            <v>117</v>
          </cell>
          <cell r="I84">
            <v>163</v>
          </cell>
          <cell r="J84">
            <v>300</v>
          </cell>
        </row>
        <row r="85">
          <cell r="B85" t="str">
            <v>PAIKAMALA</v>
          </cell>
          <cell r="C85">
            <v>44</v>
          </cell>
          <cell r="D85">
            <v>38</v>
          </cell>
          <cell r="E85">
            <v>35</v>
          </cell>
          <cell r="F85">
            <v>64</v>
          </cell>
          <cell r="G85">
            <v>64</v>
          </cell>
          <cell r="H85">
            <v>117</v>
          </cell>
          <cell r="I85">
            <v>163</v>
          </cell>
          <cell r="J85">
            <v>300</v>
          </cell>
        </row>
        <row r="86">
          <cell r="B86" t="str">
            <v>PANIKOILI</v>
          </cell>
          <cell r="C86">
            <v>40</v>
          </cell>
          <cell r="D86">
            <v>41</v>
          </cell>
          <cell r="E86">
            <v>36</v>
          </cell>
          <cell r="F86">
            <v>70</v>
          </cell>
          <cell r="G86">
            <v>75</v>
          </cell>
          <cell r="H86">
            <v>115</v>
          </cell>
          <cell r="I86">
            <v>181</v>
          </cell>
          <cell r="J86">
            <v>420</v>
          </cell>
        </row>
        <row r="87">
          <cell r="B87" t="str">
            <v>PAPADAHANDI</v>
          </cell>
          <cell r="C87">
            <v>53</v>
          </cell>
          <cell r="D87">
            <v>46</v>
          </cell>
          <cell r="E87">
            <v>43</v>
          </cell>
          <cell r="F87">
            <v>76</v>
          </cell>
          <cell r="G87">
            <v>76</v>
          </cell>
          <cell r="H87">
            <v>115</v>
          </cell>
          <cell r="I87">
            <v>188</v>
          </cell>
          <cell r="J87">
            <v>370</v>
          </cell>
        </row>
        <row r="88">
          <cell r="B88" t="str">
            <v>PARADEEP</v>
          </cell>
          <cell r="C88">
            <v>38</v>
          </cell>
          <cell r="D88">
            <v>38</v>
          </cell>
          <cell r="E88">
            <v>30</v>
          </cell>
          <cell r="F88">
            <v>70</v>
          </cell>
          <cell r="G88">
            <v>70</v>
          </cell>
          <cell r="H88">
            <v>103</v>
          </cell>
          <cell r="I88">
            <v>181</v>
          </cell>
          <cell r="J88">
            <v>340</v>
          </cell>
        </row>
        <row r="89">
          <cell r="B89" t="str">
            <v>PARALAKHEMUNDI</v>
          </cell>
          <cell r="C89">
            <v>48</v>
          </cell>
          <cell r="D89">
            <v>41</v>
          </cell>
          <cell r="E89">
            <v>38</v>
          </cell>
          <cell r="F89">
            <v>66</v>
          </cell>
          <cell r="G89">
            <v>66</v>
          </cell>
          <cell r="H89">
            <v>110</v>
          </cell>
          <cell r="I89">
            <v>170</v>
          </cell>
          <cell r="J89">
            <v>370</v>
          </cell>
        </row>
        <row r="90">
          <cell r="B90" t="str">
            <v>PATTAMUNDAI</v>
          </cell>
          <cell r="C90">
            <v>43</v>
          </cell>
          <cell r="D90">
            <v>37</v>
          </cell>
          <cell r="E90">
            <v>34</v>
          </cell>
          <cell r="F90">
            <v>58</v>
          </cell>
          <cell r="G90">
            <v>58</v>
          </cell>
          <cell r="H90">
            <v>114</v>
          </cell>
          <cell r="I90">
            <v>181</v>
          </cell>
          <cell r="J90">
            <v>410</v>
          </cell>
        </row>
        <row r="91">
          <cell r="B91" t="str">
            <v>PHULBANI</v>
          </cell>
          <cell r="C91">
            <v>45</v>
          </cell>
          <cell r="D91">
            <v>41</v>
          </cell>
          <cell r="E91">
            <v>38</v>
          </cell>
          <cell r="F91">
            <v>70</v>
          </cell>
          <cell r="G91">
            <v>70</v>
          </cell>
          <cell r="H91">
            <v>124</v>
          </cell>
          <cell r="I91">
            <v>173</v>
          </cell>
          <cell r="J91">
            <v>340</v>
          </cell>
        </row>
        <row r="92">
          <cell r="B92" t="str">
            <v>PRITIPUR</v>
          </cell>
          <cell r="C92">
            <v>42</v>
          </cell>
          <cell r="D92">
            <v>48</v>
          </cell>
          <cell r="E92">
            <v>38</v>
          </cell>
          <cell r="F92">
            <v>75</v>
          </cell>
          <cell r="G92">
            <v>75</v>
          </cell>
          <cell r="H92">
            <v>111</v>
          </cell>
          <cell r="I92">
            <v>181</v>
          </cell>
          <cell r="J92">
            <v>420</v>
          </cell>
        </row>
        <row r="93">
          <cell r="B93" t="str">
            <v>PURI</v>
          </cell>
          <cell r="C93">
            <v>38</v>
          </cell>
          <cell r="D93">
            <v>38</v>
          </cell>
          <cell r="E93">
            <v>30</v>
          </cell>
          <cell r="F93">
            <v>65</v>
          </cell>
          <cell r="G93">
            <v>65</v>
          </cell>
          <cell r="H93">
            <v>101</v>
          </cell>
          <cell r="I93">
            <v>181</v>
          </cell>
          <cell r="J93">
            <v>340</v>
          </cell>
        </row>
        <row r="94">
          <cell r="B94" t="str">
            <v>RAHAMA</v>
          </cell>
          <cell r="C94">
            <v>42</v>
          </cell>
          <cell r="D94">
            <v>48</v>
          </cell>
          <cell r="E94">
            <v>38</v>
          </cell>
          <cell r="F94">
            <v>75</v>
          </cell>
          <cell r="G94">
            <v>75</v>
          </cell>
          <cell r="H94">
            <v>115</v>
          </cell>
          <cell r="I94">
            <v>181</v>
          </cell>
          <cell r="J94">
            <v>420</v>
          </cell>
        </row>
        <row r="95">
          <cell r="B95" t="str">
            <v>RAIRANGPUR</v>
          </cell>
          <cell r="C95">
            <v>38</v>
          </cell>
          <cell r="D95">
            <v>32</v>
          </cell>
          <cell r="E95">
            <v>29</v>
          </cell>
          <cell r="F95">
            <v>50</v>
          </cell>
          <cell r="G95">
            <v>50</v>
          </cell>
          <cell r="H95">
            <v>95</v>
          </cell>
          <cell r="I95">
            <v>143</v>
          </cell>
          <cell r="J95">
            <v>280</v>
          </cell>
        </row>
        <row r="96">
          <cell r="B96" t="str">
            <v>RAJGANGPUR</v>
          </cell>
          <cell r="C96">
            <v>34</v>
          </cell>
          <cell r="D96">
            <v>31</v>
          </cell>
          <cell r="E96">
            <v>28</v>
          </cell>
          <cell r="F96">
            <v>51</v>
          </cell>
          <cell r="G96">
            <v>51</v>
          </cell>
          <cell r="H96">
            <v>104</v>
          </cell>
          <cell r="I96">
            <v>175</v>
          </cell>
          <cell r="J96">
            <v>280</v>
          </cell>
        </row>
        <row r="97">
          <cell r="B97" t="str">
            <v>RAJKANIKA</v>
          </cell>
          <cell r="C97">
            <v>43</v>
          </cell>
          <cell r="D97">
            <v>37</v>
          </cell>
          <cell r="E97">
            <v>34</v>
          </cell>
          <cell r="F97">
            <v>58</v>
          </cell>
          <cell r="G97">
            <v>58</v>
          </cell>
          <cell r="H97">
            <v>114</v>
          </cell>
          <cell r="I97">
            <v>181</v>
          </cell>
          <cell r="J97">
            <v>410</v>
          </cell>
        </row>
        <row r="98">
          <cell r="B98" t="str">
            <v>RANAPUR</v>
          </cell>
          <cell r="C98">
            <v>38</v>
          </cell>
          <cell r="D98">
            <v>38</v>
          </cell>
          <cell r="E98">
            <v>30</v>
          </cell>
          <cell r="F98">
            <v>70</v>
          </cell>
          <cell r="G98">
            <v>70</v>
          </cell>
          <cell r="H98">
            <v>101</v>
          </cell>
          <cell r="I98">
            <v>181</v>
          </cell>
          <cell r="J98">
            <v>340</v>
          </cell>
        </row>
        <row r="99">
          <cell r="B99" t="str">
            <v>RAYAGADA</v>
          </cell>
          <cell r="C99">
            <v>60</v>
          </cell>
          <cell r="D99">
            <v>58</v>
          </cell>
          <cell r="E99">
            <v>45</v>
          </cell>
          <cell r="F99">
            <v>85</v>
          </cell>
          <cell r="G99">
            <v>90</v>
          </cell>
          <cell r="H99">
            <v>175</v>
          </cell>
          <cell r="I99">
            <v>290</v>
          </cell>
          <cell r="J99">
            <v>460</v>
          </cell>
        </row>
        <row r="100">
          <cell r="B100" t="str">
            <v>REDHAKHOL</v>
          </cell>
          <cell r="C100">
            <v>38</v>
          </cell>
          <cell r="D100">
            <v>38</v>
          </cell>
          <cell r="E100">
            <v>30</v>
          </cell>
          <cell r="F100">
            <v>70</v>
          </cell>
          <cell r="G100">
            <v>70</v>
          </cell>
          <cell r="H100">
            <v>150</v>
          </cell>
          <cell r="I100">
            <v>245</v>
          </cell>
          <cell r="J100">
            <v>340</v>
          </cell>
        </row>
        <row r="101">
          <cell r="B101" t="str">
            <v>RENGALI</v>
          </cell>
          <cell r="C101">
            <v>38</v>
          </cell>
          <cell r="D101">
            <v>38</v>
          </cell>
          <cell r="E101">
            <v>30</v>
          </cell>
          <cell r="F101">
            <v>70</v>
          </cell>
          <cell r="G101">
            <v>70</v>
          </cell>
          <cell r="H101">
            <v>150</v>
          </cell>
          <cell r="I101">
            <v>245</v>
          </cell>
          <cell r="J101">
            <v>340</v>
          </cell>
        </row>
        <row r="102">
          <cell r="B102" t="str">
            <v>ROURKELA</v>
          </cell>
          <cell r="C102">
            <v>40</v>
          </cell>
          <cell r="D102">
            <v>38</v>
          </cell>
          <cell r="E102">
            <v>30</v>
          </cell>
          <cell r="F102">
            <v>70</v>
          </cell>
          <cell r="G102">
            <v>70</v>
          </cell>
          <cell r="H102">
            <v>170</v>
          </cell>
          <cell r="I102">
            <v>250</v>
          </cell>
          <cell r="J102">
            <v>340</v>
          </cell>
        </row>
        <row r="103">
          <cell r="B103" t="str">
            <v>SALIPUR</v>
          </cell>
          <cell r="C103">
            <v>38</v>
          </cell>
          <cell r="D103">
            <v>38</v>
          </cell>
          <cell r="E103">
            <v>30</v>
          </cell>
          <cell r="F103">
            <v>65</v>
          </cell>
          <cell r="G103">
            <v>65</v>
          </cell>
          <cell r="H103">
            <v>102</v>
          </cell>
          <cell r="I103">
            <v>181</v>
          </cell>
          <cell r="J103">
            <v>340</v>
          </cell>
        </row>
        <row r="104">
          <cell r="B104" t="str">
            <v>SAMBALPUR</v>
          </cell>
          <cell r="C104">
            <v>38</v>
          </cell>
          <cell r="D104">
            <v>38</v>
          </cell>
          <cell r="E104">
            <v>30</v>
          </cell>
          <cell r="F104">
            <v>70</v>
          </cell>
          <cell r="G104">
            <v>70</v>
          </cell>
          <cell r="H104">
            <v>150</v>
          </cell>
          <cell r="I104">
            <v>245</v>
          </cell>
          <cell r="J104">
            <v>340</v>
          </cell>
        </row>
        <row r="105">
          <cell r="B105" t="str">
            <v>SARABONG</v>
          </cell>
          <cell r="C105">
            <v>58</v>
          </cell>
          <cell r="D105">
            <v>58</v>
          </cell>
          <cell r="E105">
            <v>46</v>
          </cell>
          <cell r="F105">
            <v>90</v>
          </cell>
          <cell r="G105">
            <v>90</v>
          </cell>
          <cell r="H105">
            <v>150</v>
          </cell>
          <cell r="I105">
            <v>265</v>
          </cell>
          <cell r="J105">
            <v>420</v>
          </cell>
        </row>
        <row r="106">
          <cell r="B106" t="str">
            <v>SIMILIGUDA</v>
          </cell>
          <cell r="C106">
            <v>53</v>
          </cell>
          <cell r="D106">
            <v>46</v>
          </cell>
          <cell r="E106">
            <v>43</v>
          </cell>
          <cell r="F106">
            <v>80</v>
          </cell>
          <cell r="G106">
            <v>80</v>
          </cell>
          <cell r="H106">
            <v>115</v>
          </cell>
          <cell r="I106">
            <v>188</v>
          </cell>
          <cell r="J106">
            <v>370</v>
          </cell>
        </row>
        <row r="107">
          <cell r="B107" t="str">
            <v>SINDHEKELA</v>
          </cell>
          <cell r="C107">
            <v>58</v>
          </cell>
          <cell r="D107">
            <v>58</v>
          </cell>
          <cell r="E107">
            <v>46</v>
          </cell>
          <cell r="F107">
            <v>90</v>
          </cell>
          <cell r="G107">
            <v>90</v>
          </cell>
          <cell r="H107">
            <v>150</v>
          </cell>
          <cell r="I107">
            <v>265</v>
          </cell>
          <cell r="J107">
            <v>420</v>
          </cell>
        </row>
        <row r="108">
          <cell r="B108" t="str">
            <v>SOHELA</v>
          </cell>
          <cell r="C108">
            <v>34</v>
          </cell>
          <cell r="D108">
            <v>31</v>
          </cell>
          <cell r="E108">
            <v>28</v>
          </cell>
          <cell r="F108">
            <v>57</v>
          </cell>
          <cell r="G108">
            <v>57</v>
          </cell>
          <cell r="H108">
            <v>108</v>
          </cell>
          <cell r="I108">
            <v>145</v>
          </cell>
          <cell r="J108">
            <v>300</v>
          </cell>
        </row>
        <row r="109">
          <cell r="B109" t="str">
            <v>SONEPUR</v>
          </cell>
          <cell r="C109">
            <v>58</v>
          </cell>
          <cell r="D109">
            <v>58</v>
          </cell>
          <cell r="E109">
            <v>46</v>
          </cell>
          <cell r="F109">
            <v>90</v>
          </cell>
          <cell r="G109">
            <v>90</v>
          </cell>
          <cell r="H109">
            <v>150</v>
          </cell>
          <cell r="I109">
            <v>265</v>
          </cell>
          <cell r="J109">
            <v>420</v>
          </cell>
        </row>
        <row r="110">
          <cell r="B110" t="str">
            <v>SORO</v>
          </cell>
          <cell r="C110">
            <v>45</v>
          </cell>
          <cell r="D110">
            <v>48</v>
          </cell>
          <cell r="E110">
            <v>39</v>
          </cell>
          <cell r="F110">
            <v>70</v>
          </cell>
          <cell r="G110">
            <v>75</v>
          </cell>
          <cell r="H110">
            <v>120</v>
          </cell>
          <cell r="I110">
            <v>195</v>
          </cell>
          <cell r="J110">
            <v>420</v>
          </cell>
        </row>
        <row r="111">
          <cell r="B111" t="str">
            <v>SUBDEGA</v>
          </cell>
          <cell r="C111">
            <v>40</v>
          </cell>
          <cell r="D111">
            <v>38</v>
          </cell>
          <cell r="E111">
            <v>30</v>
          </cell>
          <cell r="F111">
            <v>70</v>
          </cell>
          <cell r="G111">
            <v>70</v>
          </cell>
          <cell r="H111">
            <v>175</v>
          </cell>
          <cell r="I111">
            <v>275</v>
          </cell>
          <cell r="J111">
            <v>340</v>
          </cell>
        </row>
        <row r="112">
          <cell r="B112" t="str">
            <v>SUNDERGARH</v>
          </cell>
          <cell r="C112">
            <v>40</v>
          </cell>
          <cell r="D112">
            <v>38</v>
          </cell>
          <cell r="E112">
            <v>30</v>
          </cell>
          <cell r="F112">
            <v>70</v>
          </cell>
          <cell r="G112">
            <v>70</v>
          </cell>
          <cell r="H112">
            <v>175</v>
          </cell>
          <cell r="I112">
            <v>250</v>
          </cell>
          <cell r="J112">
            <v>340</v>
          </cell>
        </row>
        <row r="113">
          <cell r="B113" t="str">
            <v>TALCHER</v>
          </cell>
          <cell r="C113">
            <v>38</v>
          </cell>
          <cell r="D113">
            <v>38</v>
          </cell>
          <cell r="E113">
            <v>30</v>
          </cell>
          <cell r="F113">
            <v>70</v>
          </cell>
          <cell r="G113">
            <v>70</v>
          </cell>
          <cell r="H113">
            <v>105</v>
          </cell>
          <cell r="I113">
            <v>200</v>
          </cell>
          <cell r="J113">
            <v>340</v>
          </cell>
        </row>
        <row r="114">
          <cell r="B114" t="str">
            <v>TANGI</v>
          </cell>
          <cell r="C114">
            <v>38</v>
          </cell>
          <cell r="D114">
            <v>38</v>
          </cell>
          <cell r="E114">
            <v>30</v>
          </cell>
          <cell r="F114">
            <v>70</v>
          </cell>
          <cell r="G114">
            <v>70</v>
          </cell>
          <cell r="H114">
            <v>105</v>
          </cell>
          <cell r="I114">
            <v>169</v>
          </cell>
          <cell r="J114">
            <v>340</v>
          </cell>
        </row>
        <row r="115">
          <cell r="B115" t="str">
            <v>TITILAGARH</v>
          </cell>
          <cell r="C115">
            <v>58</v>
          </cell>
          <cell r="D115">
            <v>65</v>
          </cell>
          <cell r="E115">
            <v>50</v>
          </cell>
          <cell r="F115">
            <v>90</v>
          </cell>
          <cell r="G115">
            <v>90</v>
          </cell>
          <cell r="H115">
            <v>185</v>
          </cell>
          <cell r="I115">
            <v>290</v>
          </cell>
          <cell r="J115">
            <v>460</v>
          </cell>
        </row>
        <row r="116">
          <cell r="B116" t="str">
            <v>UDALA</v>
          </cell>
          <cell r="C116">
            <v>38</v>
          </cell>
          <cell r="D116">
            <v>38</v>
          </cell>
          <cell r="E116">
            <v>30</v>
          </cell>
          <cell r="F116">
            <v>70</v>
          </cell>
          <cell r="G116">
            <v>70</v>
          </cell>
          <cell r="H116">
            <v>140</v>
          </cell>
          <cell r="I116">
            <v>225</v>
          </cell>
          <cell r="J116">
            <v>340</v>
          </cell>
        </row>
        <row r="117">
          <cell r="B117" t="str">
            <v>UMERKOTE</v>
          </cell>
          <cell r="C117">
            <v>53</v>
          </cell>
          <cell r="D117">
            <v>46</v>
          </cell>
          <cell r="E117">
            <v>43</v>
          </cell>
          <cell r="F117">
            <v>76</v>
          </cell>
          <cell r="G117">
            <v>76</v>
          </cell>
          <cell r="H117">
            <v>115</v>
          </cell>
          <cell r="I117">
            <v>188</v>
          </cell>
          <cell r="J117">
            <v>370</v>
          </cell>
        </row>
        <row r="118">
          <cell r="B118" t="str">
            <v>CHAMPUA</v>
          </cell>
          <cell r="C118">
            <v>40</v>
          </cell>
          <cell r="D118">
            <v>38</v>
          </cell>
          <cell r="E118">
            <v>30</v>
          </cell>
          <cell r="F118">
            <v>70</v>
          </cell>
          <cell r="G118">
            <v>70</v>
          </cell>
          <cell r="H118">
            <v>130</v>
          </cell>
          <cell r="I118">
            <v>225</v>
          </cell>
          <cell r="J118">
            <v>340</v>
          </cell>
        </row>
        <row r="119">
          <cell r="B119" t="str">
            <v>JHUMPURA</v>
          </cell>
          <cell r="C119">
            <v>40</v>
          </cell>
          <cell r="D119">
            <v>38</v>
          </cell>
          <cell r="E119">
            <v>30</v>
          </cell>
          <cell r="F119">
            <v>70</v>
          </cell>
          <cell r="G119">
            <v>70</v>
          </cell>
          <cell r="H119">
            <v>130</v>
          </cell>
          <cell r="I119">
            <v>225</v>
          </cell>
          <cell r="J119">
            <v>340</v>
          </cell>
        </row>
        <row r="120">
          <cell r="B120" t="str">
            <v>BHUBANESWAR</v>
          </cell>
          <cell r="C120">
            <v>38</v>
          </cell>
          <cell r="D120">
            <v>47</v>
          </cell>
          <cell r="E120">
            <v>30</v>
          </cell>
          <cell r="F120">
            <v>65</v>
          </cell>
          <cell r="G120">
            <v>65</v>
          </cell>
          <cell r="H120">
            <v>101</v>
          </cell>
          <cell r="I120">
            <v>175</v>
          </cell>
          <cell r="J120">
            <v>340</v>
          </cell>
        </row>
        <row r="121">
          <cell r="B121" t="str">
            <v>NIALI</v>
          </cell>
          <cell r="C121">
            <v>38</v>
          </cell>
          <cell r="D121">
            <v>38</v>
          </cell>
          <cell r="E121">
            <v>30</v>
          </cell>
          <cell r="F121">
            <v>70</v>
          </cell>
          <cell r="G121">
            <v>70</v>
          </cell>
          <cell r="H121">
            <v>101</v>
          </cell>
          <cell r="I121">
            <v>181</v>
          </cell>
          <cell r="J121">
            <v>340</v>
          </cell>
        </row>
        <row r="122">
          <cell r="B122" t="str">
            <v>PHULNAKHARA</v>
          </cell>
          <cell r="C122">
            <v>38</v>
          </cell>
          <cell r="D122">
            <v>47</v>
          </cell>
          <cell r="E122">
            <v>30</v>
          </cell>
          <cell r="F122">
            <v>65</v>
          </cell>
          <cell r="G122">
            <v>65</v>
          </cell>
          <cell r="H122">
            <v>101</v>
          </cell>
          <cell r="I122">
            <v>175</v>
          </cell>
          <cell r="J122">
            <v>340</v>
          </cell>
        </row>
        <row r="123">
          <cell r="B123" t="str">
            <v>CUTTACK</v>
          </cell>
          <cell r="C123">
            <v>38</v>
          </cell>
          <cell r="D123">
            <v>38</v>
          </cell>
          <cell r="E123">
            <v>30</v>
          </cell>
          <cell r="F123">
            <v>65</v>
          </cell>
          <cell r="G123">
            <v>65</v>
          </cell>
          <cell r="H123">
            <v>102</v>
          </cell>
          <cell r="I123">
            <v>181</v>
          </cell>
          <cell r="J123">
            <v>340</v>
          </cell>
        </row>
        <row r="124">
          <cell r="B124" t="str">
            <v>DHARMASALA</v>
          </cell>
          <cell r="C124">
            <v>40</v>
          </cell>
          <cell r="D124">
            <v>41</v>
          </cell>
          <cell r="E124">
            <v>36</v>
          </cell>
          <cell r="F124">
            <v>70</v>
          </cell>
          <cell r="G124">
            <v>75</v>
          </cell>
          <cell r="H124">
            <v>115</v>
          </cell>
          <cell r="I124">
            <v>181</v>
          </cell>
          <cell r="J124">
            <v>420</v>
          </cell>
        </row>
        <row r="125">
          <cell r="B125" t="str">
            <v>KAMAKHYANAGAR</v>
          </cell>
          <cell r="C125">
            <v>38</v>
          </cell>
          <cell r="D125">
            <v>38</v>
          </cell>
          <cell r="E125">
            <v>30</v>
          </cell>
          <cell r="F125">
            <v>65</v>
          </cell>
          <cell r="G125">
            <v>70</v>
          </cell>
          <cell r="H125">
            <v>101</v>
          </cell>
          <cell r="I125">
            <v>181</v>
          </cell>
          <cell r="J125">
            <v>340</v>
          </cell>
        </row>
        <row r="126">
          <cell r="B126" t="str">
            <v>HINDOL</v>
          </cell>
          <cell r="C126">
            <v>38</v>
          </cell>
          <cell r="D126">
            <v>38</v>
          </cell>
          <cell r="E126">
            <v>30</v>
          </cell>
          <cell r="F126">
            <v>65</v>
          </cell>
          <cell r="G126">
            <v>70</v>
          </cell>
          <cell r="H126">
            <v>101</v>
          </cell>
          <cell r="I126">
            <v>181</v>
          </cell>
          <cell r="J126">
            <v>340</v>
          </cell>
        </row>
        <row r="127">
          <cell r="B127" t="str">
            <v>GHATAGAON</v>
          </cell>
          <cell r="C127">
            <v>40</v>
          </cell>
          <cell r="D127">
            <v>38</v>
          </cell>
          <cell r="E127">
            <v>30</v>
          </cell>
          <cell r="F127">
            <v>70</v>
          </cell>
          <cell r="G127">
            <v>70</v>
          </cell>
          <cell r="H127">
            <v>130</v>
          </cell>
          <cell r="I127">
            <v>225</v>
          </cell>
          <cell r="J127">
            <v>340</v>
          </cell>
        </row>
        <row r="128">
          <cell r="B128" t="str">
            <v>CHANDRAGIRI</v>
          </cell>
          <cell r="C128">
            <v>48</v>
          </cell>
          <cell r="D128">
            <v>41</v>
          </cell>
          <cell r="E128">
            <v>38</v>
          </cell>
          <cell r="F128">
            <v>66</v>
          </cell>
          <cell r="G128">
            <v>66</v>
          </cell>
          <cell r="H128">
            <v>110</v>
          </cell>
          <cell r="I128">
            <v>170</v>
          </cell>
          <cell r="J128">
            <v>370</v>
          </cell>
        </row>
        <row r="129">
          <cell r="B129" t="str">
            <v>KARLAMUNDA</v>
          </cell>
          <cell r="C129">
            <v>58</v>
          </cell>
          <cell r="D129">
            <v>55</v>
          </cell>
          <cell r="E129">
            <v>46</v>
          </cell>
          <cell r="F129">
            <v>85</v>
          </cell>
          <cell r="G129">
            <v>90</v>
          </cell>
          <cell r="H129">
            <v>180</v>
          </cell>
          <cell r="I129">
            <v>250</v>
          </cell>
          <cell r="J129">
            <v>420</v>
          </cell>
        </row>
        <row r="130">
          <cell r="B130" t="str">
            <v>BIRIDI</v>
          </cell>
          <cell r="C130">
            <v>40</v>
          </cell>
          <cell r="D130">
            <v>42</v>
          </cell>
          <cell r="E130">
            <v>36</v>
          </cell>
          <cell r="F130">
            <v>70</v>
          </cell>
          <cell r="G130">
            <v>75</v>
          </cell>
          <cell r="H130">
            <v>114</v>
          </cell>
          <cell r="I130">
            <v>181</v>
          </cell>
          <cell r="J130">
            <v>420</v>
          </cell>
        </row>
        <row r="131">
          <cell r="B131" t="str">
            <v>CHANDANESWAR</v>
          </cell>
          <cell r="C131">
            <v>55</v>
          </cell>
          <cell r="D131">
            <v>54</v>
          </cell>
          <cell r="E131">
            <v>51</v>
          </cell>
          <cell r="F131">
            <v>76</v>
          </cell>
          <cell r="G131">
            <v>76</v>
          </cell>
          <cell r="H131">
            <v>140</v>
          </cell>
          <cell r="I131">
            <v>225</v>
          </cell>
          <cell r="J131">
            <v>490</v>
          </cell>
        </row>
        <row r="132">
          <cell r="B132" t="str">
            <v>DHENKIKOTE</v>
          </cell>
          <cell r="C132">
            <v>55</v>
          </cell>
          <cell r="D132">
            <v>54</v>
          </cell>
          <cell r="E132">
            <v>51</v>
          </cell>
          <cell r="F132">
            <v>76</v>
          </cell>
          <cell r="G132">
            <v>76</v>
          </cell>
          <cell r="H132">
            <v>140</v>
          </cell>
          <cell r="I132">
            <v>225</v>
          </cell>
          <cell r="J132">
            <v>490</v>
          </cell>
        </row>
        <row r="133">
          <cell r="B133" t="str">
            <v>RAJ SUNAKHALA</v>
          </cell>
          <cell r="C133">
            <v>38</v>
          </cell>
          <cell r="D133">
            <v>38</v>
          </cell>
          <cell r="E133">
            <v>30</v>
          </cell>
          <cell r="F133">
            <v>65</v>
          </cell>
          <cell r="G133">
            <v>65</v>
          </cell>
          <cell r="H133">
            <v>101</v>
          </cell>
          <cell r="I133">
            <v>181</v>
          </cell>
          <cell r="J133">
            <v>340</v>
          </cell>
        </row>
        <row r="134">
          <cell r="B134" t="str">
            <v>PALLAHARA</v>
          </cell>
          <cell r="C134">
            <v>38</v>
          </cell>
          <cell r="D134">
            <v>38</v>
          </cell>
          <cell r="E134">
            <v>30</v>
          </cell>
          <cell r="F134">
            <v>70</v>
          </cell>
          <cell r="G134">
            <v>70</v>
          </cell>
          <cell r="H134">
            <v>105</v>
          </cell>
          <cell r="I134">
            <v>200</v>
          </cell>
          <cell r="J134">
            <v>340</v>
          </cell>
        </row>
        <row r="135">
          <cell r="B135" t="str">
            <v>CHOUDWAR</v>
          </cell>
          <cell r="C135">
            <v>38</v>
          </cell>
          <cell r="D135">
            <v>38</v>
          </cell>
          <cell r="E135">
            <v>30</v>
          </cell>
          <cell r="F135">
            <v>65</v>
          </cell>
          <cell r="G135">
            <v>70</v>
          </cell>
          <cell r="H135">
            <v>101</v>
          </cell>
          <cell r="I135">
            <v>181</v>
          </cell>
          <cell r="J135">
            <v>340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7"/>
  <sheetViews>
    <sheetView tabSelected="1" topLeftCell="A366" zoomScale="145" zoomScaleNormal="145" workbookViewId="0">
      <selection activeCell="I376" sqref="I376"/>
    </sheetView>
  </sheetViews>
  <sheetFormatPr defaultRowHeight="14.85" customHeight="1" x14ac:dyDescent="0.25"/>
  <cols>
    <col min="1" max="1" width="4.85546875" style="2" customWidth="1"/>
    <col min="2" max="2" width="10.140625" style="3" bestFit="1" customWidth="1"/>
    <col min="3" max="3" width="6.85546875" style="2" bestFit="1" customWidth="1"/>
    <col min="4" max="4" width="8.7109375" style="4" bestFit="1" customWidth="1"/>
    <col min="5" max="5" width="6.42578125" style="4" bestFit="1" customWidth="1"/>
    <col min="6" max="6" width="17.140625" style="1" customWidth="1"/>
    <col min="7" max="7" width="5.42578125" style="2" bestFit="1" customWidth="1"/>
    <col min="8" max="8" width="6.85546875" style="5" bestFit="1" customWidth="1"/>
    <col min="9" max="9" width="6.7109375" style="6" customWidth="1"/>
    <col min="10" max="10" width="9.42578125" style="7" bestFit="1" customWidth="1"/>
    <col min="11" max="11" width="9.42578125" style="8" customWidth="1"/>
    <col min="12" max="12" width="40.28515625" style="6" bestFit="1" customWidth="1"/>
    <col min="13" max="16384" width="9.140625" style="6"/>
  </cols>
  <sheetData>
    <row r="1" spans="1:12" s="2" customFormat="1" ht="14.85" customHeight="1" x14ac:dyDescent="0.25">
      <c r="A1" s="14" t="s">
        <v>3</v>
      </c>
      <c r="B1" s="15"/>
      <c r="C1" s="14"/>
      <c r="D1" s="16"/>
      <c r="E1" s="16"/>
      <c r="F1" s="14"/>
      <c r="I1" s="17" t="s">
        <v>85</v>
      </c>
      <c r="J1" s="18"/>
      <c r="K1" s="20"/>
    </row>
    <row r="2" spans="1:12" s="2" customFormat="1" ht="14.85" customHeight="1" x14ac:dyDescent="0.25">
      <c r="A2" s="14" t="s">
        <v>5</v>
      </c>
      <c r="B2" s="15"/>
      <c r="C2" s="14"/>
      <c r="D2" s="16"/>
      <c r="E2" s="16"/>
      <c r="F2" s="14"/>
      <c r="I2" s="17" t="s">
        <v>860</v>
      </c>
      <c r="J2" s="18"/>
      <c r="K2" s="20"/>
    </row>
    <row r="3" spans="1:12" s="2" customFormat="1" ht="14.85" customHeight="1" x14ac:dyDescent="0.25">
      <c r="A3" s="14" t="s">
        <v>1</v>
      </c>
      <c r="B3" s="19"/>
      <c r="C3" s="14"/>
      <c r="D3" s="16"/>
      <c r="E3" s="16"/>
      <c r="F3" s="14"/>
      <c r="I3" s="17" t="s">
        <v>866</v>
      </c>
      <c r="J3" s="18"/>
      <c r="K3" s="20"/>
    </row>
    <row r="4" spans="1:12" s="2" customFormat="1" ht="14.85" customHeight="1" x14ac:dyDescent="0.25">
      <c r="A4" s="14" t="s">
        <v>6</v>
      </c>
      <c r="B4" s="19"/>
      <c r="C4" s="14"/>
      <c r="D4" s="16"/>
      <c r="E4" s="16"/>
      <c r="F4" s="14"/>
      <c r="I4" s="17" t="s">
        <v>0</v>
      </c>
      <c r="J4" s="18"/>
      <c r="K4" s="20"/>
    </row>
    <row r="5" spans="1:12" s="2" customFormat="1" ht="14.85" customHeight="1" x14ac:dyDescent="0.25">
      <c r="A5" s="20"/>
      <c r="B5" s="19"/>
      <c r="C5" s="14"/>
      <c r="D5" s="16"/>
      <c r="E5" s="16"/>
      <c r="F5" s="14"/>
      <c r="I5" s="21" t="s">
        <v>2</v>
      </c>
      <c r="J5" s="18"/>
      <c r="K5" s="20"/>
    </row>
    <row r="6" spans="1:12" s="2" customFormat="1" ht="14.85" customHeight="1" x14ac:dyDescent="0.25">
      <c r="A6" s="9"/>
      <c r="B6" s="22"/>
      <c r="C6" s="9"/>
      <c r="D6" s="23"/>
      <c r="E6" s="23"/>
      <c r="F6" s="21"/>
      <c r="G6" s="9"/>
      <c r="H6" s="24"/>
      <c r="I6" s="9"/>
      <c r="J6" s="18"/>
      <c r="K6" s="20"/>
    </row>
    <row r="7" spans="1:12" s="2" customFormat="1" ht="14.85" customHeight="1" x14ac:dyDescent="0.25">
      <c r="A7" s="26" t="s">
        <v>39</v>
      </c>
      <c r="B7" s="26" t="s">
        <v>8</v>
      </c>
      <c r="C7" s="26" t="s">
        <v>9</v>
      </c>
      <c r="D7" s="26" t="s">
        <v>40</v>
      </c>
      <c r="E7" s="26" t="s">
        <v>41</v>
      </c>
      <c r="F7" s="26" t="s">
        <v>10</v>
      </c>
      <c r="G7" s="26" t="s">
        <v>11</v>
      </c>
      <c r="H7" s="11" t="s">
        <v>12</v>
      </c>
      <c r="I7" s="11" t="s">
        <v>13</v>
      </c>
      <c r="J7" s="11" t="s">
        <v>14</v>
      </c>
      <c r="K7" s="26" t="s">
        <v>20</v>
      </c>
      <c r="L7" s="38" t="s">
        <v>47</v>
      </c>
    </row>
    <row r="8" spans="1:12" s="2" customFormat="1" ht="14.85" customHeight="1" x14ac:dyDescent="0.25">
      <c r="A8" s="30">
        <v>1</v>
      </c>
      <c r="B8" s="28" t="s">
        <v>95</v>
      </c>
      <c r="C8" s="31" t="s">
        <v>96</v>
      </c>
      <c r="D8" s="31" t="s">
        <v>97</v>
      </c>
      <c r="E8" s="27" t="s">
        <v>35</v>
      </c>
      <c r="F8" s="28" t="s">
        <v>23</v>
      </c>
      <c r="G8" s="28">
        <v>1</v>
      </c>
      <c r="H8" s="33">
        <f>VLOOKUP(F8,'[1]Pragati Upcountry Freight Annex'!$B$4:$J$135,9,FALSE)</f>
        <v>340</v>
      </c>
      <c r="I8" s="33">
        <v>20</v>
      </c>
      <c r="J8" s="33">
        <f t="shared" ref="J8:J71" si="0">G8*H8+I8</f>
        <v>360</v>
      </c>
      <c r="K8" s="27" t="s">
        <v>15</v>
      </c>
      <c r="L8" s="28" t="s">
        <v>66</v>
      </c>
    </row>
    <row r="9" spans="1:12" s="2" customFormat="1" ht="14.85" customHeight="1" x14ac:dyDescent="0.25">
      <c r="A9" s="30">
        <f>A8+1</f>
        <v>2</v>
      </c>
      <c r="B9" s="28" t="s">
        <v>95</v>
      </c>
      <c r="C9" s="31" t="s">
        <v>98</v>
      </c>
      <c r="D9" s="31" t="s">
        <v>99</v>
      </c>
      <c r="E9" s="27" t="s">
        <v>35</v>
      </c>
      <c r="F9" s="28" t="s">
        <v>23</v>
      </c>
      <c r="G9" s="28">
        <v>5</v>
      </c>
      <c r="H9" s="33">
        <f>VLOOKUP(F9,'[1]Pragati Upcountry Freight Annex'!$B$4:$J$135,9,FALSE)</f>
        <v>340</v>
      </c>
      <c r="I9" s="33">
        <v>20</v>
      </c>
      <c r="J9" s="33">
        <f t="shared" si="0"/>
        <v>1720</v>
      </c>
      <c r="K9" s="27" t="s">
        <v>15</v>
      </c>
      <c r="L9" s="28" t="s">
        <v>66</v>
      </c>
    </row>
    <row r="10" spans="1:12" s="2" customFormat="1" ht="14.85" customHeight="1" x14ac:dyDescent="0.25">
      <c r="A10" s="30">
        <f t="shared" ref="A10:A73" si="1">A9+1</f>
        <v>3</v>
      </c>
      <c r="B10" s="28" t="s">
        <v>95</v>
      </c>
      <c r="C10" s="31" t="s">
        <v>100</v>
      </c>
      <c r="D10" s="31" t="s">
        <v>101</v>
      </c>
      <c r="E10" s="27" t="s">
        <v>35</v>
      </c>
      <c r="F10" s="28" t="s">
        <v>57</v>
      </c>
      <c r="G10" s="28">
        <v>613</v>
      </c>
      <c r="H10" s="33">
        <f>VLOOKUP(F10,'[1]Pragati Upcountry Freight Annex'!$B$4:$D$136,3,FALSE)</f>
        <v>47</v>
      </c>
      <c r="I10" s="33">
        <v>20</v>
      </c>
      <c r="J10" s="33">
        <f t="shared" si="0"/>
        <v>28831</v>
      </c>
      <c r="K10" s="27" t="s">
        <v>16</v>
      </c>
      <c r="L10" s="28" t="s">
        <v>58</v>
      </c>
    </row>
    <row r="11" spans="1:12" s="2" customFormat="1" ht="14.85" customHeight="1" x14ac:dyDescent="0.25">
      <c r="A11" s="30">
        <f t="shared" si="1"/>
        <v>4</v>
      </c>
      <c r="B11" s="28" t="s">
        <v>102</v>
      </c>
      <c r="C11" s="31" t="s">
        <v>103</v>
      </c>
      <c r="D11" s="31" t="s">
        <v>104</v>
      </c>
      <c r="E11" s="27" t="s">
        <v>35</v>
      </c>
      <c r="F11" s="28" t="s">
        <v>24</v>
      </c>
      <c r="G11" s="28">
        <v>1</v>
      </c>
      <c r="H11" s="33">
        <f>VLOOKUP(F11,'[1]Pragati Upcountry Freight Annex'!$B$4:$J$135,9,FALSE)</f>
        <v>280</v>
      </c>
      <c r="I11" s="33">
        <v>20</v>
      </c>
      <c r="J11" s="33">
        <f t="shared" si="0"/>
        <v>300</v>
      </c>
      <c r="K11" s="27" t="s">
        <v>15</v>
      </c>
      <c r="L11" s="28" t="s">
        <v>49</v>
      </c>
    </row>
    <row r="12" spans="1:12" s="2" customFormat="1" ht="14.85" customHeight="1" x14ac:dyDescent="0.25">
      <c r="A12" s="30">
        <f t="shared" si="1"/>
        <v>5</v>
      </c>
      <c r="B12" s="28" t="s">
        <v>102</v>
      </c>
      <c r="C12" s="31" t="s">
        <v>105</v>
      </c>
      <c r="D12" s="31" t="s">
        <v>106</v>
      </c>
      <c r="E12" s="27" t="s">
        <v>35</v>
      </c>
      <c r="F12" s="28" t="s">
        <v>23</v>
      </c>
      <c r="G12" s="28">
        <v>5</v>
      </c>
      <c r="H12" s="33">
        <f>VLOOKUP(F12,'[1]Pragati Upcountry Freight Annex'!$B$4:$F$136,5,FALSE)</f>
        <v>65</v>
      </c>
      <c r="I12" s="33">
        <v>20</v>
      </c>
      <c r="J12" s="33">
        <f t="shared" si="0"/>
        <v>345</v>
      </c>
      <c r="K12" s="27" t="s">
        <v>19</v>
      </c>
      <c r="L12" s="28" t="s">
        <v>54</v>
      </c>
    </row>
    <row r="13" spans="1:12" s="2" customFormat="1" ht="14.85" customHeight="1" x14ac:dyDescent="0.25">
      <c r="A13" s="30">
        <f t="shared" si="1"/>
        <v>6</v>
      </c>
      <c r="B13" s="28" t="s">
        <v>102</v>
      </c>
      <c r="C13" s="31" t="s">
        <v>107</v>
      </c>
      <c r="D13" s="31" t="s">
        <v>108</v>
      </c>
      <c r="E13" s="27" t="s">
        <v>35</v>
      </c>
      <c r="F13" s="28" t="s">
        <v>28</v>
      </c>
      <c r="G13" s="28">
        <v>101</v>
      </c>
      <c r="H13" s="33">
        <f>VLOOKUP(F13,'[1]Pragati Upcountry Freight Annex'!$B$4:$D$136,3,FALSE)</f>
        <v>38</v>
      </c>
      <c r="I13" s="33">
        <v>20</v>
      </c>
      <c r="J13" s="33">
        <f t="shared" si="0"/>
        <v>3858</v>
      </c>
      <c r="K13" s="27" t="s">
        <v>16</v>
      </c>
      <c r="L13" s="28" t="s">
        <v>91</v>
      </c>
    </row>
    <row r="14" spans="1:12" s="2" customFormat="1" ht="14.85" customHeight="1" x14ac:dyDescent="0.25">
      <c r="A14" s="30">
        <f t="shared" si="1"/>
        <v>7</v>
      </c>
      <c r="B14" s="28" t="s">
        <v>102</v>
      </c>
      <c r="C14" s="31" t="s">
        <v>109</v>
      </c>
      <c r="D14" s="31" t="s">
        <v>110</v>
      </c>
      <c r="E14" s="27" t="s">
        <v>35</v>
      </c>
      <c r="F14" s="28" t="s">
        <v>27</v>
      </c>
      <c r="G14" s="28">
        <v>8</v>
      </c>
      <c r="H14" s="33">
        <f>VLOOKUP(F14,'[1]Pragati Upcountry Freight Annex'!$B$3:$I$136,8,FALSE)</f>
        <v>181</v>
      </c>
      <c r="I14" s="33">
        <v>20</v>
      </c>
      <c r="J14" s="33">
        <f t="shared" si="0"/>
        <v>1468</v>
      </c>
      <c r="K14" s="27" t="s">
        <v>44</v>
      </c>
      <c r="L14" s="28" t="s">
        <v>69</v>
      </c>
    </row>
    <row r="15" spans="1:12" s="2" customFormat="1" ht="14.85" customHeight="1" x14ac:dyDescent="0.25">
      <c r="A15" s="30">
        <f t="shared" si="1"/>
        <v>8</v>
      </c>
      <c r="B15" s="28" t="s">
        <v>102</v>
      </c>
      <c r="C15" s="31" t="s">
        <v>111</v>
      </c>
      <c r="D15" s="31" t="s">
        <v>112</v>
      </c>
      <c r="E15" s="27" t="s">
        <v>35</v>
      </c>
      <c r="F15" s="28" t="s">
        <v>28</v>
      </c>
      <c r="G15" s="28">
        <v>1</v>
      </c>
      <c r="H15" s="33">
        <f>VLOOKUP(F15,'[1]Pragati Upcountry Freight Annex'!$B$4:$C$136,2,FALSE)</f>
        <v>38</v>
      </c>
      <c r="I15" s="33">
        <v>20</v>
      </c>
      <c r="J15" s="33">
        <f t="shared" si="0"/>
        <v>58</v>
      </c>
      <c r="K15" s="27" t="s">
        <v>17</v>
      </c>
      <c r="L15" s="28" t="s">
        <v>56</v>
      </c>
    </row>
    <row r="16" spans="1:12" s="2" customFormat="1" ht="14.85" customHeight="1" x14ac:dyDescent="0.25">
      <c r="A16" s="30">
        <f t="shared" si="1"/>
        <v>9</v>
      </c>
      <c r="B16" s="28" t="s">
        <v>113</v>
      </c>
      <c r="C16" s="31" t="s">
        <v>114</v>
      </c>
      <c r="D16" s="31" t="s">
        <v>115</v>
      </c>
      <c r="E16" s="27" t="s">
        <v>35</v>
      </c>
      <c r="F16" s="28" t="s">
        <v>36</v>
      </c>
      <c r="G16" s="28">
        <v>12</v>
      </c>
      <c r="H16" s="33">
        <f>VLOOKUP(F16,'[1]Pragati Upcountry Freight Annex'!$B$3:$I$136,8,FALSE)</f>
        <v>181</v>
      </c>
      <c r="I16" s="33">
        <v>20</v>
      </c>
      <c r="J16" s="33">
        <f t="shared" si="0"/>
        <v>2192</v>
      </c>
      <c r="K16" s="27" t="s">
        <v>44</v>
      </c>
      <c r="L16" s="28" t="s">
        <v>51</v>
      </c>
    </row>
    <row r="17" spans="1:12" s="2" customFormat="1" ht="14.85" customHeight="1" x14ac:dyDescent="0.25">
      <c r="A17" s="30">
        <f t="shared" si="1"/>
        <v>10</v>
      </c>
      <c r="B17" s="28" t="s">
        <v>113</v>
      </c>
      <c r="C17" s="31" t="s">
        <v>116</v>
      </c>
      <c r="D17" s="31" t="s">
        <v>117</v>
      </c>
      <c r="E17" s="27" t="s">
        <v>35</v>
      </c>
      <c r="F17" s="28" t="s">
        <v>31</v>
      </c>
      <c r="G17" s="28">
        <v>15</v>
      </c>
      <c r="H17" s="33">
        <f>VLOOKUP(F17,'[1]Pragati Upcountry Freight Annex'!$B$3:$I$136,8,FALSE)</f>
        <v>210</v>
      </c>
      <c r="I17" s="33">
        <v>20</v>
      </c>
      <c r="J17" s="33">
        <f t="shared" si="0"/>
        <v>3170</v>
      </c>
      <c r="K17" s="27" t="s">
        <v>44</v>
      </c>
      <c r="L17" s="28" t="s">
        <v>74</v>
      </c>
    </row>
    <row r="18" spans="1:12" s="2" customFormat="1" ht="14.85" customHeight="1" x14ac:dyDescent="0.25">
      <c r="A18" s="30">
        <f t="shared" si="1"/>
        <v>11</v>
      </c>
      <c r="B18" s="28" t="s">
        <v>113</v>
      </c>
      <c r="C18" s="31" t="s">
        <v>118</v>
      </c>
      <c r="D18" s="31" t="s">
        <v>119</v>
      </c>
      <c r="E18" s="27" t="s">
        <v>35</v>
      </c>
      <c r="F18" s="28" t="s">
        <v>28</v>
      </c>
      <c r="G18" s="28">
        <v>35</v>
      </c>
      <c r="H18" s="33">
        <f>VLOOKUP(F18,'[1]Pragati Upcountry Freight Annex'!$B$3:$I$136,8,FALSE)</f>
        <v>195</v>
      </c>
      <c r="I18" s="33">
        <v>20</v>
      </c>
      <c r="J18" s="33">
        <f t="shared" si="0"/>
        <v>6845</v>
      </c>
      <c r="K18" s="27" t="s">
        <v>44</v>
      </c>
      <c r="L18" s="28" t="s">
        <v>89</v>
      </c>
    </row>
    <row r="19" spans="1:12" s="2" customFormat="1" ht="14.85" customHeight="1" x14ac:dyDescent="0.25">
      <c r="A19" s="30">
        <f t="shared" si="1"/>
        <v>12</v>
      </c>
      <c r="B19" s="28" t="s">
        <v>113</v>
      </c>
      <c r="C19" s="31" t="s">
        <v>120</v>
      </c>
      <c r="D19" s="31" t="s">
        <v>121</v>
      </c>
      <c r="E19" s="27" t="s">
        <v>35</v>
      </c>
      <c r="F19" s="28" t="s">
        <v>27</v>
      </c>
      <c r="G19" s="28">
        <v>3</v>
      </c>
      <c r="H19" s="33">
        <f>VLOOKUP(F19,'[1]Pragati Upcountry Freight Annex'!$B$3:$I$136,8,FALSE)</f>
        <v>181</v>
      </c>
      <c r="I19" s="33">
        <v>20</v>
      </c>
      <c r="J19" s="33">
        <f t="shared" si="0"/>
        <v>563</v>
      </c>
      <c r="K19" s="27" t="s">
        <v>44</v>
      </c>
      <c r="L19" s="28" t="s">
        <v>69</v>
      </c>
    </row>
    <row r="20" spans="1:12" s="2" customFormat="1" ht="14.85" customHeight="1" x14ac:dyDescent="0.25">
      <c r="A20" s="30">
        <f t="shared" si="1"/>
        <v>13</v>
      </c>
      <c r="B20" s="28" t="s">
        <v>113</v>
      </c>
      <c r="C20" s="31" t="s">
        <v>122</v>
      </c>
      <c r="D20" s="31" t="s">
        <v>123</v>
      </c>
      <c r="E20" s="27" t="s">
        <v>35</v>
      </c>
      <c r="F20" s="28" t="s">
        <v>28</v>
      </c>
      <c r="G20" s="28">
        <v>1</v>
      </c>
      <c r="H20" s="33">
        <f>VLOOKUP(F20,'[1]Pragati Upcountry Freight Annex'!$B$4:$J$135,9,FALSE)</f>
        <v>340</v>
      </c>
      <c r="I20" s="33">
        <v>20</v>
      </c>
      <c r="J20" s="33">
        <f t="shared" si="0"/>
        <v>360</v>
      </c>
      <c r="K20" s="27" t="s">
        <v>15</v>
      </c>
      <c r="L20" s="28" t="s">
        <v>124</v>
      </c>
    </row>
    <row r="21" spans="1:12" s="2" customFormat="1" ht="14.85" customHeight="1" x14ac:dyDescent="0.25">
      <c r="A21" s="30">
        <f t="shared" si="1"/>
        <v>14</v>
      </c>
      <c r="B21" s="28" t="s">
        <v>113</v>
      </c>
      <c r="C21" s="31" t="s">
        <v>125</v>
      </c>
      <c r="D21" s="31" t="s">
        <v>126</v>
      </c>
      <c r="E21" s="27" t="s">
        <v>35</v>
      </c>
      <c r="F21" s="28" t="s">
        <v>31</v>
      </c>
      <c r="G21" s="28">
        <v>8</v>
      </c>
      <c r="H21" s="33">
        <f>VLOOKUP(F21,'[1]Pragati Upcountry Freight Annex'!$B$3:$I$136,8,FALSE)</f>
        <v>210</v>
      </c>
      <c r="I21" s="33">
        <v>20</v>
      </c>
      <c r="J21" s="33">
        <f t="shared" si="0"/>
        <v>1700</v>
      </c>
      <c r="K21" s="27" t="s">
        <v>44</v>
      </c>
      <c r="L21" s="28" t="s">
        <v>74</v>
      </c>
    </row>
    <row r="22" spans="1:12" s="2" customFormat="1" ht="14.85" customHeight="1" x14ac:dyDescent="0.25">
      <c r="A22" s="30">
        <f t="shared" si="1"/>
        <v>15</v>
      </c>
      <c r="B22" s="28" t="s">
        <v>113</v>
      </c>
      <c r="C22" s="31" t="s">
        <v>127</v>
      </c>
      <c r="D22" s="31" t="s">
        <v>128</v>
      </c>
      <c r="E22" s="27" t="s">
        <v>35</v>
      </c>
      <c r="F22" s="28" t="s">
        <v>28</v>
      </c>
      <c r="G22" s="28">
        <v>11</v>
      </c>
      <c r="H22" s="33">
        <f>VLOOKUP(F22,'[1]Pragati Upcountry Freight Annex'!$B$4:$D$136,3,FALSE)</f>
        <v>38</v>
      </c>
      <c r="I22" s="33">
        <v>20</v>
      </c>
      <c r="J22" s="33">
        <f t="shared" si="0"/>
        <v>438</v>
      </c>
      <c r="K22" s="27" t="s">
        <v>16</v>
      </c>
      <c r="L22" s="28" t="s">
        <v>53</v>
      </c>
    </row>
    <row r="23" spans="1:12" s="2" customFormat="1" ht="14.85" customHeight="1" x14ac:dyDescent="0.25">
      <c r="A23" s="30">
        <f t="shared" si="1"/>
        <v>16</v>
      </c>
      <c r="B23" s="28" t="s">
        <v>113</v>
      </c>
      <c r="C23" s="31" t="s">
        <v>129</v>
      </c>
      <c r="D23" s="31" t="s">
        <v>130</v>
      </c>
      <c r="E23" s="27" t="s">
        <v>35</v>
      </c>
      <c r="F23" s="28" t="s">
        <v>23</v>
      </c>
      <c r="G23" s="28">
        <v>2</v>
      </c>
      <c r="H23" s="33">
        <f>VLOOKUP(F23,'[1]Pragati Upcountry Freight Annex'!$B$3:$I$136,8,FALSE)</f>
        <v>181</v>
      </c>
      <c r="I23" s="33">
        <v>20</v>
      </c>
      <c r="J23" s="33">
        <f t="shared" si="0"/>
        <v>382</v>
      </c>
      <c r="K23" s="27" t="s">
        <v>44</v>
      </c>
      <c r="L23" s="28" t="s">
        <v>131</v>
      </c>
    </row>
    <row r="24" spans="1:12" s="2" customFormat="1" ht="14.85" customHeight="1" x14ac:dyDescent="0.25">
      <c r="A24" s="30">
        <f t="shared" si="1"/>
        <v>17</v>
      </c>
      <c r="B24" s="28" t="s">
        <v>113</v>
      </c>
      <c r="C24" s="31" t="s">
        <v>132</v>
      </c>
      <c r="D24" s="31" t="s">
        <v>133</v>
      </c>
      <c r="E24" s="27" t="s">
        <v>35</v>
      </c>
      <c r="F24" s="28" t="s">
        <v>23</v>
      </c>
      <c r="G24" s="28">
        <v>5</v>
      </c>
      <c r="H24" s="33">
        <f>VLOOKUP(F24,'[1]Pragati Upcountry Freight Annex'!$B$3:$I$136,8,FALSE)</f>
        <v>181</v>
      </c>
      <c r="I24" s="33">
        <v>20</v>
      </c>
      <c r="J24" s="33">
        <f t="shared" si="0"/>
        <v>925</v>
      </c>
      <c r="K24" s="27" t="s">
        <v>44</v>
      </c>
      <c r="L24" s="28" t="s">
        <v>131</v>
      </c>
    </row>
    <row r="25" spans="1:12" s="2" customFormat="1" ht="14.85" customHeight="1" x14ac:dyDescent="0.25">
      <c r="A25" s="30">
        <f t="shared" si="1"/>
        <v>18</v>
      </c>
      <c r="B25" s="28" t="s">
        <v>113</v>
      </c>
      <c r="C25" s="31" t="s">
        <v>134</v>
      </c>
      <c r="D25" s="31" t="s">
        <v>135</v>
      </c>
      <c r="E25" s="27" t="s">
        <v>35</v>
      </c>
      <c r="F25" s="28" t="s">
        <v>22</v>
      </c>
      <c r="G25" s="28">
        <v>7</v>
      </c>
      <c r="H25" s="33">
        <f>VLOOKUP(F25,'[1]Pragati Upcountry Freight Annex'!$B$3:$I$136,8,FALSE)</f>
        <v>181</v>
      </c>
      <c r="I25" s="33">
        <v>20</v>
      </c>
      <c r="J25" s="33">
        <f t="shared" si="0"/>
        <v>1287</v>
      </c>
      <c r="K25" s="27" t="s">
        <v>44</v>
      </c>
      <c r="L25" s="28" t="s">
        <v>136</v>
      </c>
    </row>
    <row r="26" spans="1:12" s="2" customFormat="1" ht="14.85" customHeight="1" x14ac:dyDescent="0.25">
      <c r="A26" s="30">
        <f t="shared" si="1"/>
        <v>19</v>
      </c>
      <c r="B26" s="28" t="s">
        <v>113</v>
      </c>
      <c r="C26" s="31" t="s">
        <v>137</v>
      </c>
      <c r="D26" s="31" t="s">
        <v>138</v>
      </c>
      <c r="E26" s="27" t="s">
        <v>35</v>
      </c>
      <c r="F26" s="28" t="s">
        <v>28</v>
      </c>
      <c r="G26" s="28">
        <v>22</v>
      </c>
      <c r="H26" s="33">
        <f>VLOOKUP(F26,'[1]Pragati Upcountry Freight Annex'!$B$4:$D$136,3,FALSE)</f>
        <v>38</v>
      </c>
      <c r="I26" s="33">
        <v>20</v>
      </c>
      <c r="J26" s="33">
        <f t="shared" si="0"/>
        <v>856</v>
      </c>
      <c r="K26" s="27" t="s">
        <v>16</v>
      </c>
      <c r="L26" s="28" t="s">
        <v>53</v>
      </c>
    </row>
    <row r="27" spans="1:12" s="2" customFormat="1" ht="14.85" customHeight="1" x14ac:dyDescent="0.25">
      <c r="A27" s="30">
        <f t="shared" si="1"/>
        <v>20</v>
      </c>
      <c r="B27" s="28" t="s">
        <v>113</v>
      </c>
      <c r="C27" s="31" t="s">
        <v>139</v>
      </c>
      <c r="D27" s="31" t="s">
        <v>140</v>
      </c>
      <c r="E27" s="27" t="s">
        <v>35</v>
      </c>
      <c r="F27" s="28" t="s">
        <v>24</v>
      </c>
      <c r="G27" s="28">
        <v>34</v>
      </c>
      <c r="H27" s="33">
        <f>VLOOKUP(F27,'[1]Pragati Upcountry Freight Annex'!$B$4:$D$136,3,FALSE)</f>
        <v>32</v>
      </c>
      <c r="I27" s="33">
        <v>20</v>
      </c>
      <c r="J27" s="33">
        <f t="shared" si="0"/>
        <v>1108</v>
      </c>
      <c r="K27" s="27" t="s">
        <v>16</v>
      </c>
      <c r="L27" s="28" t="s">
        <v>59</v>
      </c>
    </row>
    <row r="28" spans="1:12" s="2" customFormat="1" ht="14.85" customHeight="1" x14ac:dyDescent="0.25">
      <c r="A28" s="30">
        <f t="shared" si="1"/>
        <v>21</v>
      </c>
      <c r="B28" s="28" t="s">
        <v>113</v>
      </c>
      <c r="C28" s="31" t="s">
        <v>141</v>
      </c>
      <c r="D28" s="31" t="s">
        <v>142</v>
      </c>
      <c r="E28" s="27" t="s">
        <v>35</v>
      </c>
      <c r="F28" s="28" t="s">
        <v>28</v>
      </c>
      <c r="G28" s="28">
        <v>34</v>
      </c>
      <c r="H28" s="33">
        <f>VLOOKUP(F28,'[1]Pragati Upcountry Freight Annex'!$B$4:$D$136,3,FALSE)</f>
        <v>38</v>
      </c>
      <c r="I28" s="33">
        <v>20</v>
      </c>
      <c r="J28" s="33">
        <f t="shared" si="0"/>
        <v>1312</v>
      </c>
      <c r="K28" s="27" t="s">
        <v>16</v>
      </c>
      <c r="L28" s="28" t="s">
        <v>53</v>
      </c>
    </row>
    <row r="29" spans="1:12" s="2" customFormat="1" ht="14.85" customHeight="1" x14ac:dyDescent="0.25">
      <c r="A29" s="30">
        <f t="shared" si="1"/>
        <v>22</v>
      </c>
      <c r="B29" s="28" t="s">
        <v>113</v>
      </c>
      <c r="C29" s="31" t="s">
        <v>143</v>
      </c>
      <c r="D29" s="31" t="s">
        <v>144</v>
      </c>
      <c r="E29" s="27" t="s">
        <v>35</v>
      </c>
      <c r="F29" s="28" t="s">
        <v>24</v>
      </c>
      <c r="G29" s="28">
        <v>8</v>
      </c>
      <c r="H29" s="33">
        <f>VLOOKUP(F29,'[1]Pragati Upcountry Freight Annex'!$B$4:$D$136,3,FALSE)</f>
        <v>32</v>
      </c>
      <c r="I29" s="33">
        <v>20</v>
      </c>
      <c r="J29" s="33">
        <f t="shared" si="0"/>
        <v>276</v>
      </c>
      <c r="K29" s="27" t="s">
        <v>16</v>
      </c>
      <c r="L29" s="28" t="s">
        <v>59</v>
      </c>
    </row>
    <row r="30" spans="1:12" s="2" customFormat="1" ht="14.85" customHeight="1" x14ac:dyDescent="0.25">
      <c r="A30" s="30">
        <f t="shared" si="1"/>
        <v>23</v>
      </c>
      <c r="B30" s="28" t="s">
        <v>113</v>
      </c>
      <c r="C30" s="31" t="s">
        <v>145</v>
      </c>
      <c r="D30" s="31" t="s">
        <v>146</v>
      </c>
      <c r="E30" s="27" t="s">
        <v>35</v>
      </c>
      <c r="F30" s="28" t="s">
        <v>23</v>
      </c>
      <c r="G30" s="28">
        <v>1</v>
      </c>
      <c r="H30" s="33">
        <f>VLOOKUP(F30,'[1]Pragati Upcountry Freight Annex'!$B$4:$J$135,9,FALSE)</f>
        <v>340</v>
      </c>
      <c r="I30" s="33">
        <v>20</v>
      </c>
      <c r="J30" s="33">
        <f t="shared" si="0"/>
        <v>360</v>
      </c>
      <c r="K30" s="27" t="s">
        <v>15</v>
      </c>
      <c r="L30" s="28" t="s">
        <v>66</v>
      </c>
    </row>
    <row r="31" spans="1:12" s="2" customFormat="1" ht="14.85" customHeight="1" x14ac:dyDescent="0.25">
      <c r="A31" s="30">
        <f t="shared" si="1"/>
        <v>24</v>
      </c>
      <c r="B31" s="28" t="s">
        <v>113</v>
      </c>
      <c r="C31" s="31" t="s">
        <v>147</v>
      </c>
      <c r="D31" s="31" t="s">
        <v>148</v>
      </c>
      <c r="E31" s="27" t="s">
        <v>35</v>
      </c>
      <c r="F31" s="28" t="s">
        <v>60</v>
      </c>
      <c r="G31" s="28">
        <v>2</v>
      </c>
      <c r="H31" s="33">
        <f>VLOOKUP(F31,'[1]Pragati Upcountry Freight Annex'!$B$3:$I$136,8,FALSE)</f>
        <v>181</v>
      </c>
      <c r="I31" s="33">
        <v>20</v>
      </c>
      <c r="J31" s="33">
        <f t="shared" si="0"/>
        <v>382</v>
      </c>
      <c r="K31" s="27" t="s">
        <v>44</v>
      </c>
      <c r="L31" s="28" t="s">
        <v>61</v>
      </c>
    </row>
    <row r="32" spans="1:12" s="2" customFormat="1" ht="14.85" customHeight="1" x14ac:dyDescent="0.25">
      <c r="A32" s="30">
        <f t="shared" si="1"/>
        <v>25</v>
      </c>
      <c r="B32" s="28" t="s">
        <v>113</v>
      </c>
      <c r="C32" s="31" t="s">
        <v>149</v>
      </c>
      <c r="D32" s="31" t="s">
        <v>150</v>
      </c>
      <c r="E32" s="27" t="s">
        <v>35</v>
      </c>
      <c r="F32" s="28" t="s">
        <v>36</v>
      </c>
      <c r="G32" s="28">
        <v>4</v>
      </c>
      <c r="H32" s="33">
        <f>VLOOKUP(F32,'[1]Pragati Upcountry Freight Annex'!$B$3:$I$136,8,FALSE)</f>
        <v>181</v>
      </c>
      <c r="I32" s="33">
        <v>20</v>
      </c>
      <c r="J32" s="33">
        <f t="shared" si="0"/>
        <v>744</v>
      </c>
      <c r="K32" s="27" t="s">
        <v>44</v>
      </c>
      <c r="L32" s="28" t="s">
        <v>51</v>
      </c>
    </row>
    <row r="33" spans="1:12" s="2" customFormat="1" ht="14.85" customHeight="1" x14ac:dyDescent="0.25">
      <c r="A33" s="30">
        <f t="shared" si="1"/>
        <v>26</v>
      </c>
      <c r="B33" s="28" t="s">
        <v>113</v>
      </c>
      <c r="C33" s="31" t="s">
        <v>151</v>
      </c>
      <c r="D33" s="31" t="s">
        <v>152</v>
      </c>
      <c r="E33" s="27" t="s">
        <v>35</v>
      </c>
      <c r="F33" s="28" t="s">
        <v>22</v>
      </c>
      <c r="G33" s="28">
        <v>3</v>
      </c>
      <c r="H33" s="33">
        <f>VLOOKUP(F33,'[1]Pragati Upcountry Freight Annex'!$B$3:$I$136,8,FALSE)</f>
        <v>181</v>
      </c>
      <c r="I33" s="33">
        <v>20</v>
      </c>
      <c r="J33" s="33">
        <f t="shared" si="0"/>
        <v>563</v>
      </c>
      <c r="K33" s="27" t="s">
        <v>44</v>
      </c>
      <c r="L33" s="28" t="s">
        <v>136</v>
      </c>
    </row>
    <row r="34" spans="1:12" s="2" customFormat="1" ht="14.85" customHeight="1" x14ac:dyDescent="0.25">
      <c r="A34" s="30">
        <f t="shared" si="1"/>
        <v>27</v>
      </c>
      <c r="B34" s="28" t="s">
        <v>113</v>
      </c>
      <c r="C34" s="31" t="s">
        <v>153</v>
      </c>
      <c r="D34" s="31" t="s">
        <v>154</v>
      </c>
      <c r="E34" s="27" t="s">
        <v>35</v>
      </c>
      <c r="F34" s="28" t="s">
        <v>31</v>
      </c>
      <c r="G34" s="28">
        <v>3</v>
      </c>
      <c r="H34" s="33">
        <f>VLOOKUP(F34,'[1]Pragati Upcountry Freight Annex'!$B$3:$I$136,8,FALSE)</f>
        <v>210</v>
      </c>
      <c r="I34" s="33">
        <v>20</v>
      </c>
      <c r="J34" s="33">
        <f t="shared" si="0"/>
        <v>650</v>
      </c>
      <c r="K34" s="27" t="s">
        <v>44</v>
      </c>
      <c r="L34" s="28" t="s">
        <v>74</v>
      </c>
    </row>
    <row r="35" spans="1:12" s="2" customFormat="1" ht="14.85" customHeight="1" x14ac:dyDescent="0.25">
      <c r="A35" s="30">
        <f t="shared" si="1"/>
        <v>28</v>
      </c>
      <c r="B35" s="28" t="s">
        <v>113</v>
      </c>
      <c r="C35" s="31" t="s">
        <v>155</v>
      </c>
      <c r="D35" s="31" t="s">
        <v>156</v>
      </c>
      <c r="E35" s="27" t="s">
        <v>35</v>
      </c>
      <c r="F35" s="28" t="s">
        <v>67</v>
      </c>
      <c r="G35" s="28">
        <v>8</v>
      </c>
      <c r="H35" s="33">
        <f>VLOOKUP(F35,'[1]Pragati Upcountry Freight Annex'!$B$4:$C$136,2,FALSE)</f>
        <v>43</v>
      </c>
      <c r="I35" s="33">
        <v>20</v>
      </c>
      <c r="J35" s="33">
        <f t="shared" si="0"/>
        <v>364</v>
      </c>
      <c r="K35" s="27" t="s">
        <v>17</v>
      </c>
      <c r="L35" s="28" t="s">
        <v>157</v>
      </c>
    </row>
    <row r="36" spans="1:12" s="2" customFormat="1" ht="14.85" customHeight="1" x14ac:dyDescent="0.25">
      <c r="A36" s="30">
        <f t="shared" si="1"/>
        <v>29</v>
      </c>
      <c r="B36" s="28" t="s">
        <v>113</v>
      </c>
      <c r="C36" s="31" t="s">
        <v>158</v>
      </c>
      <c r="D36" s="31" t="s">
        <v>159</v>
      </c>
      <c r="E36" s="27" t="s">
        <v>35</v>
      </c>
      <c r="F36" s="28" t="s">
        <v>23</v>
      </c>
      <c r="G36" s="28">
        <v>10</v>
      </c>
      <c r="H36" s="33">
        <f>VLOOKUP(F36,'[1]Pragati Upcountry Freight Annex'!$B$4:$C$136,2,FALSE)</f>
        <v>38</v>
      </c>
      <c r="I36" s="33">
        <v>20</v>
      </c>
      <c r="J36" s="33">
        <f t="shared" si="0"/>
        <v>400</v>
      </c>
      <c r="K36" s="27" t="s">
        <v>17</v>
      </c>
      <c r="L36" s="28" t="s">
        <v>54</v>
      </c>
    </row>
    <row r="37" spans="1:12" s="2" customFormat="1" ht="14.85" customHeight="1" x14ac:dyDescent="0.25">
      <c r="A37" s="30">
        <f t="shared" si="1"/>
        <v>30</v>
      </c>
      <c r="B37" s="28" t="s">
        <v>160</v>
      </c>
      <c r="C37" s="31" t="s">
        <v>161</v>
      </c>
      <c r="D37" s="31" t="s">
        <v>162</v>
      </c>
      <c r="E37" s="27" t="s">
        <v>35</v>
      </c>
      <c r="F37" s="28" t="s">
        <v>31</v>
      </c>
      <c r="G37" s="28">
        <v>17</v>
      </c>
      <c r="H37" s="33">
        <f>VLOOKUP(F37,'[1]Pragati Upcountry Freight Annex'!$B$4:$D$136,3,FALSE)</f>
        <v>38</v>
      </c>
      <c r="I37" s="33">
        <v>20</v>
      </c>
      <c r="J37" s="33">
        <f t="shared" si="0"/>
        <v>666</v>
      </c>
      <c r="K37" s="27" t="s">
        <v>16</v>
      </c>
      <c r="L37" s="28" t="s">
        <v>79</v>
      </c>
    </row>
    <row r="38" spans="1:12" s="2" customFormat="1" ht="14.85" customHeight="1" x14ac:dyDescent="0.25">
      <c r="A38" s="30">
        <f t="shared" si="1"/>
        <v>31</v>
      </c>
      <c r="B38" s="28" t="s">
        <v>160</v>
      </c>
      <c r="C38" s="31" t="s">
        <v>163</v>
      </c>
      <c r="D38" s="31" t="s">
        <v>164</v>
      </c>
      <c r="E38" s="27" t="s">
        <v>35</v>
      </c>
      <c r="F38" s="28" t="s">
        <v>32</v>
      </c>
      <c r="G38" s="28">
        <v>32</v>
      </c>
      <c r="H38" s="33">
        <f>VLOOKUP(F38,'[1]Pragati Upcountry Freight Annex'!$B$4:$D$136,3,FALSE)</f>
        <v>48</v>
      </c>
      <c r="I38" s="33">
        <v>20</v>
      </c>
      <c r="J38" s="33">
        <f t="shared" si="0"/>
        <v>1556</v>
      </c>
      <c r="K38" s="27" t="s">
        <v>16</v>
      </c>
      <c r="L38" s="28" t="s">
        <v>78</v>
      </c>
    </row>
    <row r="39" spans="1:12" s="2" customFormat="1" ht="14.85" customHeight="1" x14ac:dyDescent="0.25">
      <c r="A39" s="30">
        <f t="shared" si="1"/>
        <v>32</v>
      </c>
      <c r="B39" s="28" t="s">
        <v>160</v>
      </c>
      <c r="C39" s="31" t="s">
        <v>165</v>
      </c>
      <c r="D39" s="31" t="s">
        <v>166</v>
      </c>
      <c r="E39" s="27" t="s">
        <v>35</v>
      </c>
      <c r="F39" s="28" t="s">
        <v>30</v>
      </c>
      <c r="G39" s="28">
        <v>4</v>
      </c>
      <c r="H39" s="33">
        <f>VLOOKUP(F39,'[1]Pragati Upcountry Freight Annex'!$B$4:$C$136,2,FALSE)</f>
        <v>37</v>
      </c>
      <c r="I39" s="33">
        <v>20</v>
      </c>
      <c r="J39" s="33">
        <f t="shared" si="0"/>
        <v>168</v>
      </c>
      <c r="K39" s="27" t="s">
        <v>17</v>
      </c>
      <c r="L39" s="28" t="s">
        <v>167</v>
      </c>
    </row>
    <row r="40" spans="1:12" s="2" customFormat="1" ht="14.85" customHeight="1" x14ac:dyDescent="0.25">
      <c r="A40" s="30">
        <f t="shared" si="1"/>
        <v>33</v>
      </c>
      <c r="B40" s="28" t="s">
        <v>160</v>
      </c>
      <c r="C40" s="31" t="s">
        <v>168</v>
      </c>
      <c r="D40" s="31" t="s">
        <v>169</v>
      </c>
      <c r="E40" s="27" t="s">
        <v>35</v>
      </c>
      <c r="F40" s="28" t="s">
        <v>30</v>
      </c>
      <c r="G40" s="28">
        <v>10</v>
      </c>
      <c r="H40" s="33">
        <f>VLOOKUP(F40,'[1]Pragati Upcountry Freight Annex'!$B$4:$C$136,2,FALSE)</f>
        <v>37</v>
      </c>
      <c r="I40" s="33">
        <v>20</v>
      </c>
      <c r="J40" s="33">
        <f t="shared" si="0"/>
        <v>390</v>
      </c>
      <c r="K40" s="27" t="s">
        <v>17</v>
      </c>
      <c r="L40" s="28" t="s">
        <v>167</v>
      </c>
    </row>
    <row r="41" spans="1:12" s="2" customFormat="1" ht="14.85" customHeight="1" x14ac:dyDescent="0.25">
      <c r="A41" s="30">
        <f t="shared" si="1"/>
        <v>34</v>
      </c>
      <c r="B41" s="28" t="s">
        <v>160</v>
      </c>
      <c r="C41" s="31" t="s">
        <v>170</v>
      </c>
      <c r="D41" s="31" t="s">
        <v>171</v>
      </c>
      <c r="E41" s="27" t="s">
        <v>35</v>
      </c>
      <c r="F41" s="28" t="s">
        <v>31</v>
      </c>
      <c r="G41" s="28">
        <v>9</v>
      </c>
      <c r="H41" s="33">
        <f>VLOOKUP(F41,'[1]Pragati Upcountry Freight Annex'!$B$4:$D$136,3,FALSE)</f>
        <v>38</v>
      </c>
      <c r="I41" s="33">
        <v>20</v>
      </c>
      <c r="J41" s="33">
        <f t="shared" si="0"/>
        <v>362</v>
      </c>
      <c r="K41" s="27" t="s">
        <v>16</v>
      </c>
      <c r="L41" s="28" t="s">
        <v>79</v>
      </c>
    </row>
    <row r="42" spans="1:12" s="2" customFormat="1" ht="14.85" customHeight="1" x14ac:dyDescent="0.25">
      <c r="A42" s="30">
        <f t="shared" si="1"/>
        <v>35</v>
      </c>
      <c r="B42" s="28" t="s">
        <v>160</v>
      </c>
      <c r="C42" s="31" t="s">
        <v>172</v>
      </c>
      <c r="D42" s="31" t="s">
        <v>173</v>
      </c>
      <c r="E42" s="27" t="s">
        <v>35</v>
      </c>
      <c r="F42" s="28" t="s">
        <v>31</v>
      </c>
      <c r="G42" s="28">
        <v>45</v>
      </c>
      <c r="H42" s="33">
        <f>VLOOKUP(F42,'[1]Pragati Upcountry Freight Annex'!$B$4:$C$136,2,FALSE)</f>
        <v>38</v>
      </c>
      <c r="I42" s="33">
        <v>20</v>
      </c>
      <c r="J42" s="33">
        <f t="shared" si="0"/>
        <v>1730</v>
      </c>
      <c r="K42" s="27" t="s">
        <v>17</v>
      </c>
      <c r="L42" s="28" t="s">
        <v>52</v>
      </c>
    </row>
    <row r="43" spans="1:12" s="2" customFormat="1" ht="14.85" customHeight="1" x14ac:dyDescent="0.25">
      <c r="A43" s="30">
        <f t="shared" si="1"/>
        <v>36</v>
      </c>
      <c r="B43" s="28" t="s">
        <v>160</v>
      </c>
      <c r="C43" s="31" t="s">
        <v>174</v>
      </c>
      <c r="D43" s="31" t="s">
        <v>175</v>
      </c>
      <c r="E43" s="27" t="s">
        <v>35</v>
      </c>
      <c r="F43" s="28" t="s">
        <v>36</v>
      </c>
      <c r="G43" s="28">
        <v>10</v>
      </c>
      <c r="H43" s="33">
        <f>VLOOKUP(F43,'[1]Pragati Upcountry Freight Annex'!$B$4:$C$136,2,FALSE)</f>
        <v>40</v>
      </c>
      <c r="I43" s="33">
        <v>20</v>
      </c>
      <c r="J43" s="33">
        <f t="shared" si="0"/>
        <v>420</v>
      </c>
      <c r="K43" s="27" t="s">
        <v>17</v>
      </c>
      <c r="L43" s="28" t="s">
        <v>51</v>
      </c>
    </row>
    <row r="44" spans="1:12" s="2" customFormat="1" ht="14.85" customHeight="1" x14ac:dyDescent="0.25">
      <c r="A44" s="30">
        <f t="shared" si="1"/>
        <v>37</v>
      </c>
      <c r="B44" s="28" t="s">
        <v>160</v>
      </c>
      <c r="C44" s="31" t="s">
        <v>176</v>
      </c>
      <c r="D44" s="31" t="s">
        <v>177</v>
      </c>
      <c r="E44" s="27" t="s">
        <v>35</v>
      </c>
      <c r="F44" s="28" t="s">
        <v>36</v>
      </c>
      <c r="G44" s="28">
        <v>6</v>
      </c>
      <c r="H44" s="33">
        <f>VLOOKUP(F44,'[1]Pragati Upcountry Freight Annex'!$B$4:$C$136,2,FALSE)</f>
        <v>40</v>
      </c>
      <c r="I44" s="33">
        <v>20</v>
      </c>
      <c r="J44" s="33">
        <f t="shared" si="0"/>
        <v>260</v>
      </c>
      <c r="K44" s="27" t="s">
        <v>17</v>
      </c>
      <c r="L44" s="28" t="s">
        <v>51</v>
      </c>
    </row>
    <row r="45" spans="1:12" s="2" customFormat="1" ht="14.85" customHeight="1" x14ac:dyDescent="0.25">
      <c r="A45" s="30">
        <f t="shared" si="1"/>
        <v>38</v>
      </c>
      <c r="B45" s="28" t="s">
        <v>160</v>
      </c>
      <c r="C45" s="31" t="s">
        <v>178</v>
      </c>
      <c r="D45" s="31" t="s">
        <v>179</v>
      </c>
      <c r="E45" s="27" t="s">
        <v>35</v>
      </c>
      <c r="F45" s="28" t="s">
        <v>36</v>
      </c>
      <c r="G45" s="28">
        <v>5</v>
      </c>
      <c r="H45" s="33">
        <f>VLOOKUP(F45,'[1]Pragati Upcountry Freight Annex'!$B$4:$C$136,2,FALSE)</f>
        <v>40</v>
      </c>
      <c r="I45" s="33">
        <v>20</v>
      </c>
      <c r="J45" s="33">
        <f t="shared" si="0"/>
        <v>220</v>
      </c>
      <c r="K45" s="27" t="s">
        <v>18</v>
      </c>
      <c r="L45" s="28" t="s">
        <v>51</v>
      </c>
    </row>
    <row r="46" spans="1:12" s="2" customFormat="1" ht="14.85" customHeight="1" x14ac:dyDescent="0.25">
      <c r="A46" s="30">
        <f t="shared" si="1"/>
        <v>39</v>
      </c>
      <c r="B46" s="28" t="s">
        <v>160</v>
      </c>
      <c r="C46" s="31" t="s">
        <v>180</v>
      </c>
      <c r="D46" s="31" t="s">
        <v>181</v>
      </c>
      <c r="E46" s="27" t="s">
        <v>35</v>
      </c>
      <c r="F46" s="28" t="s">
        <v>36</v>
      </c>
      <c r="G46" s="28">
        <v>14</v>
      </c>
      <c r="H46" s="33">
        <f>VLOOKUP(F46,'[1]Pragati Upcountry Freight Annex'!$B$4:$C$136,2,FALSE)</f>
        <v>40</v>
      </c>
      <c r="I46" s="33">
        <v>20</v>
      </c>
      <c r="J46" s="33">
        <f t="shared" si="0"/>
        <v>580</v>
      </c>
      <c r="K46" s="27" t="s">
        <v>17</v>
      </c>
      <c r="L46" s="28" t="s">
        <v>51</v>
      </c>
    </row>
    <row r="47" spans="1:12" s="2" customFormat="1" ht="14.85" customHeight="1" x14ac:dyDescent="0.25">
      <c r="A47" s="30">
        <f t="shared" si="1"/>
        <v>40</v>
      </c>
      <c r="B47" s="28" t="s">
        <v>160</v>
      </c>
      <c r="C47" s="31" t="s">
        <v>182</v>
      </c>
      <c r="D47" s="31" t="s">
        <v>183</v>
      </c>
      <c r="E47" s="27" t="s">
        <v>35</v>
      </c>
      <c r="F47" s="28" t="s">
        <v>36</v>
      </c>
      <c r="G47" s="28">
        <v>2</v>
      </c>
      <c r="H47" s="33">
        <f>VLOOKUP(F47,'[1]Pragati Upcountry Freight Annex'!$B$3:$I$136,8,FALSE)</f>
        <v>181</v>
      </c>
      <c r="I47" s="33">
        <v>20</v>
      </c>
      <c r="J47" s="33">
        <f t="shared" si="0"/>
        <v>382</v>
      </c>
      <c r="K47" s="27" t="s">
        <v>44</v>
      </c>
      <c r="L47" s="28" t="s">
        <v>51</v>
      </c>
    </row>
    <row r="48" spans="1:12" s="2" customFormat="1" ht="14.85" customHeight="1" x14ac:dyDescent="0.25">
      <c r="A48" s="30">
        <f t="shared" si="1"/>
        <v>41</v>
      </c>
      <c r="B48" s="28" t="s">
        <v>160</v>
      </c>
      <c r="C48" s="31" t="s">
        <v>184</v>
      </c>
      <c r="D48" s="31" t="s">
        <v>185</v>
      </c>
      <c r="E48" s="27" t="s">
        <v>35</v>
      </c>
      <c r="F48" s="28" t="s">
        <v>60</v>
      </c>
      <c r="G48" s="28">
        <v>5</v>
      </c>
      <c r="H48" s="33">
        <f>VLOOKUP(F48,'[1]Pragati Upcountry Freight Annex'!$B$3:$I$136,8,FALSE)</f>
        <v>181</v>
      </c>
      <c r="I48" s="33">
        <v>20</v>
      </c>
      <c r="J48" s="33">
        <f t="shared" si="0"/>
        <v>925</v>
      </c>
      <c r="K48" s="27" t="s">
        <v>44</v>
      </c>
      <c r="L48" s="28" t="s">
        <v>61</v>
      </c>
    </row>
    <row r="49" spans="1:12" s="2" customFormat="1" ht="14.85" customHeight="1" x14ac:dyDescent="0.25">
      <c r="A49" s="30">
        <f t="shared" si="1"/>
        <v>42</v>
      </c>
      <c r="B49" s="28" t="s">
        <v>160</v>
      </c>
      <c r="C49" s="31" t="s">
        <v>186</v>
      </c>
      <c r="D49" s="31" t="s">
        <v>187</v>
      </c>
      <c r="E49" s="27" t="s">
        <v>35</v>
      </c>
      <c r="F49" s="28" t="s">
        <v>60</v>
      </c>
      <c r="G49" s="28">
        <v>2</v>
      </c>
      <c r="H49" s="33">
        <f>VLOOKUP(F49,'[1]Pragati Upcountry Freight Annex'!$B$3:$I$136,8,FALSE)</f>
        <v>181</v>
      </c>
      <c r="I49" s="33">
        <v>20</v>
      </c>
      <c r="J49" s="33">
        <f t="shared" si="0"/>
        <v>382</v>
      </c>
      <c r="K49" s="27" t="s">
        <v>44</v>
      </c>
      <c r="L49" s="28" t="s">
        <v>61</v>
      </c>
    </row>
    <row r="50" spans="1:12" s="2" customFormat="1" ht="14.85" customHeight="1" x14ac:dyDescent="0.25">
      <c r="A50" s="30">
        <f t="shared" si="1"/>
        <v>43</v>
      </c>
      <c r="B50" s="28" t="s">
        <v>188</v>
      </c>
      <c r="C50" s="31" t="s">
        <v>189</v>
      </c>
      <c r="D50" s="31" t="s">
        <v>190</v>
      </c>
      <c r="E50" s="27" t="s">
        <v>35</v>
      </c>
      <c r="F50" s="28" t="s">
        <v>29</v>
      </c>
      <c r="G50" s="28">
        <v>49</v>
      </c>
      <c r="H50" s="33">
        <f>VLOOKUP(F50,'[1]Pragati Upcountry Freight Annex'!$B$4:$D$136,3,FALSE)</f>
        <v>45</v>
      </c>
      <c r="I50" s="33">
        <v>20</v>
      </c>
      <c r="J50" s="33">
        <f t="shared" si="0"/>
        <v>2225</v>
      </c>
      <c r="K50" s="27" t="s">
        <v>16</v>
      </c>
      <c r="L50" s="28" t="s">
        <v>191</v>
      </c>
    </row>
    <row r="51" spans="1:12" s="2" customFormat="1" ht="14.85" customHeight="1" x14ac:dyDescent="0.25">
      <c r="A51" s="30">
        <f t="shared" si="1"/>
        <v>44</v>
      </c>
      <c r="B51" s="28" t="s">
        <v>188</v>
      </c>
      <c r="C51" s="31" t="s">
        <v>192</v>
      </c>
      <c r="D51" s="31" t="s">
        <v>193</v>
      </c>
      <c r="E51" s="27" t="s">
        <v>35</v>
      </c>
      <c r="F51" s="28" t="s">
        <v>29</v>
      </c>
      <c r="G51" s="28">
        <v>7</v>
      </c>
      <c r="H51" s="33">
        <f>VLOOKUP(F51,'[1]Pragati Upcountry Freight Annex'!$B$4:$D$136,3,FALSE)</f>
        <v>45</v>
      </c>
      <c r="I51" s="33">
        <v>20</v>
      </c>
      <c r="J51" s="33">
        <f t="shared" si="0"/>
        <v>335</v>
      </c>
      <c r="K51" s="27" t="s">
        <v>16</v>
      </c>
      <c r="L51" s="28" t="s">
        <v>191</v>
      </c>
    </row>
    <row r="52" spans="1:12" s="2" customFormat="1" ht="14.85" customHeight="1" x14ac:dyDescent="0.25">
      <c r="A52" s="30">
        <f t="shared" si="1"/>
        <v>45</v>
      </c>
      <c r="B52" s="28" t="s">
        <v>188</v>
      </c>
      <c r="C52" s="31" t="s">
        <v>194</v>
      </c>
      <c r="D52" s="31" t="s">
        <v>195</v>
      </c>
      <c r="E52" s="27" t="s">
        <v>35</v>
      </c>
      <c r="F52" s="28" t="s">
        <v>29</v>
      </c>
      <c r="G52" s="28">
        <v>7</v>
      </c>
      <c r="H52" s="33">
        <f>VLOOKUP(F52,'[1]Pragati Upcountry Freight Annex'!$B$4:$D$136,3,FALSE)</f>
        <v>45</v>
      </c>
      <c r="I52" s="33">
        <v>20</v>
      </c>
      <c r="J52" s="33">
        <f t="shared" si="0"/>
        <v>335</v>
      </c>
      <c r="K52" s="27" t="s">
        <v>16</v>
      </c>
      <c r="L52" s="28" t="s">
        <v>191</v>
      </c>
    </row>
    <row r="53" spans="1:12" s="2" customFormat="1" ht="14.85" customHeight="1" x14ac:dyDescent="0.25">
      <c r="A53" s="30">
        <f t="shared" si="1"/>
        <v>46</v>
      </c>
      <c r="B53" s="28" t="s">
        <v>188</v>
      </c>
      <c r="C53" s="31" t="s">
        <v>196</v>
      </c>
      <c r="D53" s="31" t="s">
        <v>197</v>
      </c>
      <c r="E53" s="27" t="s">
        <v>35</v>
      </c>
      <c r="F53" s="28" t="s">
        <v>29</v>
      </c>
      <c r="G53" s="28">
        <v>19</v>
      </c>
      <c r="H53" s="33">
        <f>VLOOKUP(F53,'[1]Pragati Upcountry Freight Annex'!$B$4:$D$136,3,FALSE)</f>
        <v>45</v>
      </c>
      <c r="I53" s="33">
        <v>20</v>
      </c>
      <c r="J53" s="33">
        <f t="shared" si="0"/>
        <v>875</v>
      </c>
      <c r="K53" s="27" t="s">
        <v>16</v>
      </c>
      <c r="L53" s="28" t="s">
        <v>191</v>
      </c>
    </row>
    <row r="54" spans="1:12" s="2" customFormat="1" ht="14.85" customHeight="1" x14ac:dyDescent="0.25">
      <c r="A54" s="30">
        <f t="shared" si="1"/>
        <v>47</v>
      </c>
      <c r="B54" s="28" t="s">
        <v>188</v>
      </c>
      <c r="C54" s="31" t="s">
        <v>198</v>
      </c>
      <c r="D54" s="31" t="s">
        <v>199</v>
      </c>
      <c r="E54" s="27" t="s">
        <v>35</v>
      </c>
      <c r="F54" s="28" t="s">
        <v>30</v>
      </c>
      <c r="G54" s="28">
        <v>75</v>
      </c>
      <c r="H54" s="33">
        <f>VLOOKUP(F54,'[1]Pragati Upcountry Freight Annex'!$B$4:$C$136,2,FALSE)</f>
        <v>37</v>
      </c>
      <c r="I54" s="33">
        <v>20</v>
      </c>
      <c r="J54" s="33">
        <f t="shared" si="0"/>
        <v>2795</v>
      </c>
      <c r="K54" s="27" t="s">
        <v>17</v>
      </c>
      <c r="L54" s="28" t="s">
        <v>167</v>
      </c>
    </row>
    <row r="55" spans="1:12" s="2" customFormat="1" ht="14.85" customHeight="1" x14ac:dyDescent="0.25">
      <c r="A55" s="30">
        <f t="shared" si="1"/>
        <v>48</v>
      </c>
      <c r="B55" s="28" t="s">
        <v>188</v>
      </c>
      <c r="C55" s="31" t="s">
        <v>200</v>
      </c>
      <c r="D55" s="31" t="s">
        <v>201</v>
      </c>
      <c r="E55" s="27" t="s">
        <v>35</v>
      </c>
      <c r="F55" s="28" t="s">
        <v>23</v>
      </c>
      <c r="G55" s="28">
        <v>75</v>
      </c>
      <c r="H55" s="33">
        <f>VLOOKUP(F55,'[1]Pragati Upcountry Freight Annex'!$B$4:$C$136,2,FALSE)</f>
        <v>38</v>
      </c>
      <c r="I55" s="33">
        <v>20</v>
      </c>
      <c r="J55" s="33">
        <f t="shared" si="0"/>
        <v>2870</v>
      </c>
      <c r="K55" s="27" t="s">
        <v>17</v>
      </c>
      <c r="L55" s="28" t="s">
        <v>54</v>
      </c>
    </row>
    <row r="56" spans="1:12" s="2" customFormat="1" ht="14.85" customHeight="1" x14ac:dyDescent="0.25">
      <c r="A56" s="30">
        <f t="shared" si="1"/>
        <v>49</v>
      </c>
      <c r="B56" s="28" t="s">
        <v>188</v>
      </c>
      <c r="C56" s="31" t="s">
        <v>202</v>
      </c>
      <c r="D56" s="31" t="s">
        <v>203</v>
      </c>
      <c r="E56" s="27" t="s">
        <v>35</v>
      </c>
      <c r="F56" s="28" t="s">
        <v>23</v>
      </c>
      <c r="G56" s="28">
        <v>75</v>
      </c>
      <c r="H56" s="33">
        <f>VLOOKUP(F56,'[1]Pragati Upcountry Freight Annex'!$B$4:$C$136,2,FALSE)</f>
        <v>38</v>
      </c>
      <c r="I56" s="33">
        <v>20</v>
      </c>
      <c r="J56" s="33">
        <f t="shared" si="0"/>
        <v>2870</v>
      </c>
      <c r="K56" s="27" t="s">
        <v>17</v>
      </c>
      <c r="L56" s="28" t="s">
        <v>54</v>
      </c>
    </row>
    <row r="57" spans="1:12" s="2" customFormat="1" ht="14.85" customHeight="1" x14ac:dyDescent="0.25">
      <c r="A57" s="30">
        <f t="shared" si="1"/>
        <v>50</v>
      </c>
      <c r="B57" s="28" t="s">
        <v>188</v>
      </c>
      <c r="C57" s="31" t="s">
        <v>204</v>
      </c>
      <c r="D57" s="31" t="s">
        <v>205</v>
      </c>
      <c r="E57" s="27" t="s">
        <v>35</v>
      </c>
      <c r="F57" s="28" t="s">
        <v>36</v>
      </c>
      <c r="G57" s="28">
        <v>75</v>
      </c>
      <c r="H57" s="33">
        <f>VLOOKUP(F57,'[1]Pragati Upcountry Freight Annex'!$B$4:$C$136,2,FALSE)</f>
        <v>40</v>
      </c>
      <c r="I57" s="33">
        <v>20</v>
      </c>
      <c r="J57" s="33">
        <f t="shared" si="0"/>
        <v>3020</v>
      </c>
      <c r="K57" s="27" t="s">
        <v>17</v>
      </c>
      <c r="L57" s="28" t="s">
        <v>51</v>
      </c>
    </row>
    <row r="58" spans="1:12" s="2" customFormat="1" ht="14.85" customHeight="1" x14ac:dyDescent="0.25">
      <c r="A58" s="30">
        <f t="shared" si="1"/>
        <v>51</v>
      </c>
      <c r="B58" s="28" t="s">
        <v>188</v>
      </c>
      <c r="C58" s="31" t="s">
        <v>206</v>
      </c>
      <c r="D58" s="31" t="s">
        <v>205</v>
      </c>
      <c r="E58" s="27" t="s">
        <v>35</v>
      </c>
      <c r="F58" s="28" t="s">
        <v>36</v>
      </c>
      <c r="G58" s="28">
        <v>75</v>
      </c>
      <c r="H58" s="33">
        <f>VLOOKUP(F58,'[1]Pragati Upcountry Freight Annex'!$B$4:$C$136,2,FALSE)</f>
        <v>40</v>
      </c>
      <c r="I58" s="33">
        <v>20</v>
      </c>
      <c r="J58" s="33">
        <f t="shared" si="0"/>
        <v>3020</v>
      </c>
      <c r="K58" s="27" t="s">
        <v>17</v>
      </c>
      <c r="L58" s="28" t="s">
        <v>51</v>
      </c>
    </row>
    <row r="59" spans="1:12" s="2" customFormat="1" ht="14.85" customHeight="1" x14ac:dyDescent="0.25">
      <c r="A59" s="30">
        <f t="shared" si="1"/>
        <v>52</v>
      </c>
      <c r="B59" s="28" t="s">
        <v>188</v>
      </c>
      <c r="C59" s="31" t="s">
        <v>207</v>
      </c>
      <c r="D59" s="31" t="s">
        <v>208</v>
      </c>
      <c r="E59" s="27" t="s">
        <v>35</v>
      </c>
      <c r="F59" s="28" t="s">
        <v>23</v>
      </c>
      <c r="G59" s="28">
        <v>30</v>
      </c>
      <c r="H59" s="33">
        <f>VLOOKUP(F59,'[1]Pragati Upcountry Freight Annex'!$B$4:$C$136,2,FALSE)</f>
        <v>38</v>
      </c>
      <c r="I59" s="33">
        <v>20</v>
      </c>
      <c r="J59" s="33">
        <f t="shared" si="0"/>
        <v>1160</v>
      </c>
      <c r="K59" s="27" t="s">
        <v>17</v>
      </c>
      <c r="L59" s="28" t="s">
        <v>54</v>
      </c>
    </row>
    <row r="60" spans="1:12" s="2" customFormat="1" ht="14.85" customHeight="1" x14ac:dyDescent="0.25">
      <c r="A60" s="30">
        <f t="shared" si="1"/>
        <v>53</v>
      </c>
      <c r="B60" s="28" t="s">
        <v>188</v>
      </c>
      <c r="C60" s="31" t="s">
        <v>209</v>
      </c>
      <c r="D60" s="31" t="s">
        <v>210</v>
      </c>
      <c r="E60" s="27" t="s">
        <v>35</v>
      </c>
      <c r="F60" s="28" t="s">
        <v>37</v>
      </c>
      <c r="G60" s="28">
        <v>45</v>
      </c>
      <c r="H60" s="33">
        <f>VLOOKUP(F60,'[1]Pragati Upcountry Freight Annex'!$B$4:$C$136,2,FALSE)</f>
        <v>38</v>
      </c>
      <c r="I60" s="33">
        <v>20</v>
      </c>
      <c r="J60" s="33">
        <f t="shared" si="0"/>
        <v>1730</v>
      </c>
      <c r="K60" s="27" t="s">
        <v>17</v>
      </c>
      <c r="L60" s="28" t="s">
        <v>64</v>
      </c>
    </row>
    <row r="61" spans="1:12" s="2" customFormat="1" ht="14.85" customHeight="1" x14ac:dyDescent="0.25">
      <c r="A61" s="30">
        <f t="shared" si="1"/>
        <v>54</v>
      </c>
      <c r="B61" s="28" t="s">
        <v>188</v>
      </c>
      <c r="C61" s="31" t="s">
        <v>211</v>
      </c>
      <c r="D61" s="31" t="s">
        <v>212</v>
      </c>
      <c r="E61" s="27" t="s">
        <v>35</v>
      </c>
      <c r="F61" s="28" t="s">
        <v>31</v>
      </c>
      <c r="G61" s="28">
        <v>195</v>
      </c>
      <c r="H61" s="33">
        <f>VLOOKUP(F61,'[1]Pragati Upcountry Freight Annex'!$B$4:$C$136,2,FALSE)</f>
        <v>38</v>
      </c>
      <c r="I61" s="33">
        <v>20</v>
      </c>
      <c r="J61" s="33">
        <f t="shared" si="0"/>
        <v>7430</v>
      </c>
      <c r="K61" s="27" t="s">
        <v>17</v>
      </c>
      <c r="L61" s="28" t="s">
        <v>52</v>
      </c>
    </row>
    <row r="62" spans="1:12" s="2" customFormat="1" ht="14.85" customHeight="1" x14ac:dyDescent="0.25">
      <c r="A62" s="30">
        <f t="shared" si="1"/>
        <v>55</v>
      </c>
      <c r="B62" s="28" t="s">
        <v>188</v>
      </c>
      <c r="C62" s="31" t="s">
        <v>213</v>
      </c>
      <c r="D62" s="31" t="s">
        <v>214</v>
      </c>
      <c r="E62" s="27" t="s">
        <v>35</v>
      </c>
      <c r="F62" s="28" t="s">
        <v>31</v>
      </c>
      <c r="G62" s="28">
        <v>2</v>
      </c>
      <c r="H62" s="33">
        <f>VLOOKUP(F62,'[1]Pragati Upcountry Freight Annex'!$B$4:$C$136,2,FALSE)</f>
        <v>38</v>
      </c>
      <c r="I62" s="33">
        <v>20</v>
      </c>
      <c r="J62" s="33">
        <f t="shared" si="0"/>
        <v>96</v>
      </c>
      <c r="K62" s="27" t="s">
        <v>18</v>
      </c>
      <c r="L62" s="28" t="s">
        <v>215</v>
      </c>
    </row>
    <row r="63" spans="1:12" s="2" customFormat="1" ht="14.85" customHeight="1" x14ac:dyDescent="0.25">
      <c r="A63" s="30">
        <f t="shared" si="1"/>
        <v>56</v>
      </c>
      <c r="B63" s="28" t="s">
        <v>188</v>
      </c>
      <c r="C63" s="31" t="s">
        <v>216</v>
      </c>
      <c r="D63" s="31" t="s">
        <v>217</v>
      </c>
      <c r="E63" s="27" t="s">
        <v>35</v>
      </c>
      <c r="F63" s="28" t="s">
        <v>31</v>
      </c>
      <c r="G63" s="28">
        <v>10</v>
      </c>
      <c r="H63" s="33">
        <f>VLOOKUP(F63,'[1]Pragati Upcountry Freight Annex'!$B$4:$C$136,2,FALSE)</f>
        <v>38</v>
      </c>
      <c r="I63" s="33">
        <v>20</v>
      </c>
      <c r="J63" s="33">
        <f t="shared" si="0"/>
        <v>400</v>
      </c>
      <c r="K63" s="27" t="s">
        <v>18</v>
      </c>
      <c r="L63" s="28" t="s">
        <v>215</v>
      </c>
    </row>
    <row r="64" spans="1:12" s="2" customFormat="1" ht="14.85" customHeight="1" x14ac:dyDescent="0.25">
      <c r="A64" s="30">
        <f t="shared" si="1"/>
        <v>57</v>
      </c>
      <c r="B64" s="28" t="s">
        <v>188</v>
      </c>
      <c r="C64" s="31" t="s">
        <v>218</v>
      </c>
      <c r="D64" s="31" t="s">
        <v>219</v>
      </c>
      <c r="E64" s="27" t="s">
        <v>35</v>
      </c>
      <c r="F64" s="28" t="s">
        <v>31</v>
      </c>
      <c r="G64" s="28">
        <v>7</v>
      </c>
      <c r="H64" s="33">
        <f>VLOOKUP(F64,'[1]Pragati Upcountry Freight Annex'!$B$4:$C$136,2,FALSE)</f>
        <v>38</v>
      </c>
      <c r="I64" s="33">
        <v>20</v>
      </c>
      <c r="J64" s="33">
        <f t="shared" si="0"/>
        <v>286</v>
      </c>
      <c r="K64" s="27" t="s">
        <v>18</v>
      </c>
      <c r="L64" s="28" t="s">
        <v>215</v>
      </c>
    </row>
    <row r="65" spans="1:12" s="2" customFormat="1" ht="14.85" customHeight="1" x14ac:dyDescent="0.25">
      <c r="A65" s="30">
        <f t="shared" si="1"/>
        <v>58</v>
      </c>
      <c r="B65" s="28" t="s">
        <v>220</v>
      </c>
      <c r="C65" s="31" t="s">
        <v>221</v>
      </c>
      <c r="D65" s="31">
        <v>9688</v>
      </c>
      <c r="E65" s="27" t="s">
        <v>35</v>
      </c>
      <c r="F65" s="28" t="s">
        <v>27</v>
      </c>
      <c r="G65" s="28">
        <v>12</v>
      </c>
      <c r="H65" s="33">
        <f>VLOOKUP(F65,'[1]Pragati Upcountry Freight Annex'!$B$4:$C$136,2,FALSE)</f>
        <v>38</v>
      </c>
      <c r="I65" s="33">
        <v>20</v>
      </c>
      <c r="J65" s="33">
        <f t="shared" si="0"/>
        <v>476</v>
      </c>
      <c r="K65" s="27" t="s">
        <v>17</v>
      </c>
      <c r="L65" s="28" t="s">
        <v>222</v>
      </c>
    </row>
    <row r="66" spans="1:12" s="2" customFormat="1" ht="14.85" customHeight="1" x14ac:dyDescent="0.25">
      <c r="A66" s="30">
        <f t="shared" si="1"/>
        <v>59</v>
      </c>
      <c r="B66" s="28" t="s">
        <v>220</v>
      </c>
      <c r="C66" s="31" t="s">
        <v>223</v>
      </c>
      <c r="D66" s="31" t="s">
        <v>224</v>
      </c>
      <c r="E66" s="27" t="s">
        <v>35</v>
      </c>
      <c r="F66" s="28" t="s">
        <v>26</v>
      </c>
      <c r="G66" s="28">
        <v>9</v>
      </c>
      <c r="H66" s="33">
        <f>VLOOKUP(F66,'[1]Pragati Upcountry Freight Annex'!$B$4:$D$136,3,FALSE)</f>
        <v>38</v>
      </c>
      <c r="I66" s="33">
        <v>20</v>
      </c>
      <c r="J66" s="33">
        <f t="shared" si="0"/>
        <v>362</v>
      </c>
      <c r="K66" s="27" t="s">
        <v>16</v>
      </c>
      <c r="L66" s="28" t="s">
        <v>225</v>
      </c>
    </row>
    <row r="67" spans="1:12" s="2" customFormat="1" ht="14.85" customHeight="1" x14ac:dyDescent="0.25">
      <c r="A67" s="30">
        <f t="shared" si="1"/>
        <v>60</v>
      </c>
      <c r="B67" s="28" t="s">
        <v>220</v>
      </c>
      <c r="C67" s="31" t="s">
        <v>226</v>
      </c>
      <c r="D67" s="31" t="s">
        <v>227</v>
      </c>
      <c r="E67" s="27" t="s">
        <v>35</v>
      </c>
      <c r="F67" s="28" t="s">
        <v>26</v>
      </c>
      <c r="G67" s="28">
        <v>17</v>
      </c>
      <c r="H67" s="33">
        <f>VLOOKUP(F67,'[1]Pragati Upcountry Freight Annex'!$B$4:$D$136,3,FALSE)</f>
        <v>38</v>
      </c>
      <c r="I67" s="33">
        <v>20</v>
      </c>
      <c r="J67" s="33">
        <f t="shared" si="0"/>
        <v>666</v>
      </c>
      <c r="K67" s="27" t="s">
        <v>16</v>
      </c>
      <c r="L67" s="28" t="s">
        <v>225</v>
      </c>
    </row>
    <row r="68" spans="1:12" s="2" customFormat="1" ht="14.85" customHeight="1" x14ac:dyDescent="0.25">
      <c r="A68" s="30">
        <f t="shared" si="1"/>
        <v>61</v>
      </c>
      <c r="B68" s="28" t="s">
        <v>220</v>
      </c>
      <c r="C68" s="31" t="s">
        <v>228</v>
      </c>
      <c r="D68" s="31" t="s">
        <v>229</v>
      </c>
      <c r="E68" s="27" t="s">
        <v>35</v>
      </c>
      <c r="F68" s="28" t="s">
        <v>26</v>
      </c>
      <c r="G68" s="28">
        <v>5</v>
      </c>
      <c r="H68" s="33">
        <f>VLOOKUP(F68,'[1]Pragati Upcountry Freight Annex'!$B$4:$D$136,3,FALSE)</f>
        <v>38</v>
      </c>
      <c r="I68" s="33">
        <v>20</v>
      </c>
      <c r="J68" s="33">
        <f t="shared" si="0"/>
        <v>210</v>
      </c>
      <c r="K68" s="27" t="s">
        <v>16</v>
      </c>
      <c r="L68" s="28" t="s">
        <v>225</v>
      </c>
    </row>
    <row r="69" spans="1:12" s="2" customFormat="1" ht="14.85" customHeight="1" x14ac:dyDescent="0.25">
      <c r="A69" s="30">
        <f t="shared" si="1"/>
        <v>62</v>
      </c>
      <c r="B69" s="28" t="s">
        <v>230</v>
      </c>
      <c r="C69" s="31" t="s">
        <v>231</v>
      </c>
      <c r="D69" s="31" t="s">
        <v>232</v>
      </c>
      <c r="E69" s="27" t="s">
        <v>35</v>
      </c>
      <c r="F69" s="28" t="s">
        <v>38</v>
      </c>
      <c r="G69" s="28">
        <v>45</v>
      </c>
      <c r="H69" s="33">
        <f>VLOOKUP(F69,'[1]Pragati Upcountry Freight Annex'!$B$4:$C$136,2,FALSE)</f>
        <v>38</v>
      </c>
      <c r="I69" s="33">
        <v>20</v>
      </c>
      <c r="J69" s="33">
        <f t="shared" si="0"/>
        <v>1730</v>
      </c>
      <c r="K69" s="27" t="s">
        <v>17</v>
      </c>
      <c r="L69" s="28" t="s">
        <v>71</v>
      </c>
    </row>
    <row r="70" spans="1:12" s="2" customFormat="1" ht="14.85" customHeight="1" x14ac:dyDescent="0.25">
      <c r="A70" s="30">
        <f t="shared" si="1"/>
        <v>63</v>
      </c>
      <c r="B70" s="28" t="s">
        <v>230</v>
      </c>
      <c r="C70" s="31" t="s">
        <v>233</v>
      </c>
      <c r="D70" s="31" t="s">
        <v>234</v>
      </c>
      <c r="E70" s="27" t="s">
        <v>35</v>
      </c>
      <c r="F70" s="28" t="s">
        <v>28</v>
      </c>
      <c r="G70" s="28">
        <v>34</v>
      </c>
      <c r="H70" s="33">
        <f>VLOOKUP(F70,'[1]Pragati Upcountry Freight Annex'!$B$4:$C$136,2,FALSE)</f>
        <v>38</v>
      </c>
      <c r="I70" s="33">
        <v>20</v>
      </c>
      <c r="J70" s="33">
        <f t="shared" si="0"/>
        <v>1312</v>
      </c>
      <c r="K70" s="27" t="s">
        <v>17</v>
      </c>
      <c r="L70" s="28" t="s">
        <v>56</v>
      </c>
    </row>
    <row r="71" spans="1:12" s="2" customFormat="1" ht="14.85" customHeight="1" x14ac:dyDescent="0.25">
      <c r="A71" s="30">
        <f t="shared" si="1"/>
        <v>64</v>
      </c>
      <c r="B71" s="28" t="s">
        <v>230</v>
      </c>
      <c r="C71" s="31" t="s">
        <v>235</v>
      </c>
      <c r="D71" s="31" t="s">
        <v>236</v>
      </c>
      <c r="E71" s="27" t="s">
        <v>35</v>
      </c>
      <c r="F71" s="28" t="s">
        <v>36</v>
      </c>
      <c r="G71" s="28">
        <v>30</v>
      </c>
      <c r="H71" s="33">
        <f>VLOOKUP(F71,'[1]Pragati Upcountry Freight Annex'!$B$4:$C$136,2,FALSE)</f>
        <v>40</v>
      </c>
      <c r="I71" s="33">
        <v>20</v>
      </c>
      <c r="J71" s="33">
        <f t="shared" si="0"/>
        <v>1220</v>
      </c>
      <c r="K71" s="27" t="s">
        <v>17</v>
      </c>
      <c r="L71" s="28" t="s">
        <v>51</v>
      </c>
    </row>
    <row r="72" spans="1:12" s="2" customFormat="1" ht="14.85" customHeight="1" x14ac:dyDescent="0.25">
      <c r="A72" s="30">
        <f t="shared" si="1"/>
        <v>65</v>
      </c>
      <c r="B72" s="28" t="s">
        <v>230</v>
      </c>
      <c r="C72" s="31" t="s">
        <v>237</v>
      </c>
      <c r="D72" s="31" t="s">
        <v>238</v>
      </c>
      <c r="E72" s="27" t="s">
        <v>35</v>
      </c>
      <c r="F72" s="28" t="s">
        <v>37</v>
      </c>
      <c r="G72" s="28">
        <v>10</v>
      </c>
      <c r="H72" s="33">
        <f>VLOOKUP(F72,'[1]Pragati Upcountry Freight Annex'!$B$4:$C$136,2,FALSE)</f>
        <v>38</v>
      </c>
      <c r="I72" s="33">
        <v>20</v>
      </c>
      <c r="J72" s="33">
        <f t="shared" ref="J72:J135" si="2">G72*H72+I72</f>
        <v>400</v>
      </c>
      <c r="K72" s="27" t="s">
        <v>17</v>
      </c>
      <c r="L72" s="28" t="s">
        <v>64</v>
      </c>
    </row>
    <row r="73" spans="1:12" s="2" customFormat="1" ht="14.85" customHeight="1" x14ac:dyDescent="0.25">
      <c r="A73" s="30">
        <f t="shared" si="1"/>
        <v>66</v>
      </c>
      <c r="B73" s="28" t="s">
        <v>230</v>
      </c>
      <c r="C73" s="31" t="s">
        <v>239</v>
      </c>
      <c r="D73" s="31" t="s">
        <v>240</v>
      </c>
      <c r="E73" s="27" t="s">
        <v>35</v>
      </c>
      <c r="F73" s="28" t="s">
        <v>36</v>
      </c>
      <c r="G73" s="28">
        <v>4</v>
      </c>
      <c r="H73" s="33">
        <f>VLOOKUP(F73,'[1]Pragati Upcountry Freight Annex'!$B$4:$C$136,2,FALSE)</f>
        <v>40</v>
      </c>
      <c r="I73" s="33">
        <v>20</v>
      </c>
      <c r="J73" s="33">
        <f t="shared" si="2"/>
        <v>180</v>
      </c>
      <c r="K73" s="27" t="s">
        <v>17</v>
      </c>
      <c r="L73" s="28" t="s">
        <v>51</v>
      </c>
    </row>
    <row r="74" spans="1:12" s="2" customFormat="1" ht="14.85" customHeight="1" x14ac:dyDescent="0.25">
      <c r="A74" s="30">
        <f t="shared" ref="A74:A137" si="3">A73+1</f>
        <v>67</v>
      </c>
      <c r="B74" s="28" t="s">
        <v>230</v>
      </c>
      <c r="C74" s="31" t="s">
        <v>241</v>
      </c>
      <c r="D74" s="31" t="s">
        <v>242</v>
      </c>
      <c r="E74" s="27" t="s">
        <v>35</v>
      </c>
      <c r="F74" s="28" t="s">
        <v>22</v>
      </c>
      <c r="G74" s="28">
        <v>18</v>
      </c>
      <c r="H74" s="33">
        <f>VLOOKUP(F74,'[1]Pragati Upcountry Freight Annex'!$B$4:$F$136,5,FALSE)</f>
        <v>65</v>
      </c>
      <c r="I74" s="33">
        <v>20</v>
      </c>
      <c r="J74" s="33">
        <f t="shared" si="2"/>
        <v>1190</v>
      </c>
      <c r="K74" s="27" t="s">
        <v>19</v>
      </c>
      <c r="L74" s="28" t="s">
        <v>136</v>
      </c>
    </row>
    <row r="75" spans="1:12" s="2" customFormat="1" ht="14.85" customHeight="1" x14ac:dyDescent="0.25">
      <c r="A75" s="30">
        <f t="shared" si="3"/>
        <v>68</v>
      </c>
      <c r="B75" s="28" t="s">
        <v>230</v>
      </c>
      <c r="C75" s="31" t="s">
        <v>243</v>
      </c>
      <c r="D75" s="31" t="s">
        <v>244</v>
      </c>
      <c r="E75" s="27" t="s">
        <v>35</v>
      </c>
      <c r="F75" s="28" t="s">
        <v>36</v>
      </c>
      <c r="G75" s="28">
        <v>19</v>
      </c>
      <c r="H75" s="33">
        <f>VLOOKUP(F75,'[1]Pragati Upcountry Freight Annex'!$B$4:$C$136,2,FALSE)</f>
        <v>40</v>
      </c>
      <c r="I75" s="33">
        <v>20</v>
      </c>
      <c r="J75" s="33">
        <f t="shared" si="2"/>
        <v>780</v>
      </c>
      <c r="K75" s="27" t="s">
        <v>18</v>
      </c>
      <c r="L75" s="28" t="s">
        <v>51</v>
      </c>
    </row>
    <row r="76" spans="1:12" s="2" customFormat="1" ht="14.85" customHeight="1" x14ac:dyDescent="0.25">
      <c r="A76" s="30">
        <f t="shared" si="3"/>
        <v>69</v>
      </c>
      <c r="B76" s="28" t="s">
        <v>230</v>
      </c>
      <c r="C76" s="31" t="s">
        <v>245</v>
      </c>
      <c r="D76" s="31" t="s">
        <v>246</v>
      </c>
      <c r="E76" s="27" t="s">
        <v>35</v>
      </c>
      <c r="F76" s="28" t="s">
        <v>27</v>
      </c>
      <c r="G76" s="28">
        <v>15</v>
      </c>
      <c r="H76" s="33">
        <f>VLOOKUP(F76,'[1]Pragati Upcountry Freight Annex'!$B$4:$C$136,2,FALSE)</f>
        <v>38</v>
      </c>
      <c r="I76" s="33">
        <v>20</v>
      </c>
      <c r="J76" s="33">
        <f t="shared" si="2"/>
        <v>590</v>
      </c>
      <c r="K76" s="27" t="s">
        <v>17</v>
      </c>
      <c r="L76" s="28" t="s">
        <v>69</v>
      </c>
    </row>
    <row r="77" spans="1:12" s="2" customFormat="1" ht="14.85" customHeight="1" x14ac:dyDescent="0.25">
      <c r="A77" s="30">
        <f t="shared" si="3"/>
        <v>70</v>
      </c>
      <c r="B77" s="28" t="s">
        <v>247</v>
      </c>
      <c r="C77" s="31" t="s">
        <v>248</v>
      </c>
      <c r="D77" s="31" t="s">
        <v>249</v>
      </c>
      <c r="E77" s="27" t="s">
        <v>35</v>
      </c>
      <c r="F77" s="28" t="s">
        <v>38</v>
      </c>
      <c r="G77" s="28">
        <v>5</v>
      </c>
      <c r="H77" s="33">
        <f>VLOOKUP(F77,'[1]Pragati Upcountry Freight Annex'!$B$4:$C$136,2,FALSE)</f>
        <v>38</v>
      </c>
      <c r="I77" s="33">
        <v>20</v>
      </c>
      <c r="J77" s="33">
        <f t="shared" si="2"/>
        <v>210</v>
      </c>
      <c r="K77" s="27" t="s">
        <v>17</v>
      </c>
      <c r="L77" s="28" t="s">
        <v>250</v>
      </c>
    </row>
    <row r="78" spans="1:12" s="2" customFormat="1" ht="14.85" customHeight="1" x14ac:dyDescent="0.25">
      <c r="A78" s="30">
        <f t="shared" si="3"/>
        <v>71</v>
      </c>
      <c r="B78" s="28" t="s">
        <v>247</v>
      </c>
      <c r="C78" s="31" t="s">
        <v>251</v>
      </c>
      <c r="D78" s="31" t="s">
        <v>252</v>
      </c>
      <c r="E78" s="27" t="s">
        <v>35</v>
      </c>
      <c r="F78" s="28" t="s">
        <v>31</v>
      </c>
      <c r="G78" s="28">
        <v>4</v>
      </c>
      <c r="H78" s="33">
        <f>VLOOKUP(F78,'[1]Pragati Upcountry Freight Annex'!$B$4:$D$136,3,FALSE)</f>
        <v>38</v>
      </c>
      <c r="I78" s="33">
        <v>20</v>
      </c>
      <c r="J78" s="33">
        <f t="shared" si="2"/>
        <v>172</v>
      </c>
      <c r="K78" s="27" t="s">
        <v>16</v>
      </c>
      <c r="L78" s="28" t="s">
        <v>79</v>
      </c>
    </row>
    <row r="79" spans="1:12" s="2" customFormat="1" ht="14.85" customHeight="1" x14ac:dyDescent="0.25">
      <c r="A79" s="30">
        <f t="shared" si="3"/>
        <v>72</v>
      </c>
      <c r="B79" s="28" t="s">
        <v>247</v>
      </c>
      <c r="C79" s="31" t="s">
        <v>253</v>
      </c>
      <c r="D79" s="31" t="s">
        <v>254</v>
      </c>
      <c r="E79" s="27" t="s">
        <v>35</v>
      </c>
      <c r="F79" s="28" t="s">
        <v>27</v>
      </c>
      <c r="G79" s="28">
        <v>1</v>
      </c>
      <c r="H79" s="33">
        <f>VLOOKUP(F79,'[1]Pragati Upcountry Freight Annex'!$B$4:$D$136,3,FALSE)</f>
        <v>38</v>
      </c>
      <c r="I79" s="33">
        <v>20</v>
      </c>
      <c r="J79" s="33">
        <f t="shared" si="2"/>
        <v>58</v>
      </c>
      <c r="K79" s="27" t="s">
        <v>16</v>
      </c>
      <c r="L79" s="28" t="s">
        <v>255</v>
      </c>
    </row>
    <row r="80" spans="1:12" s="2" customFormat="1" ht="14.85" customHeight="1" x14ac:dyDescent="0.25">
      <c r="A80" s="30">
        <f t="shared" si="3"/>
        <v>73</v>
      </c>
      <c r="B80" s="28" t="s">
        <v>247</v>
      </c>
      <c r="C80" s="31" t="s">
        <v>256</v>
      </c>
      <c r="D80" s="31" t="s">
        <v>257</v>
      </c>
      <c r="E80" s="27" t="s">
        <v>35</v>
      </c>
      <c r="F80" s="28" t="s">
        <v>22</v>
      </c>
      <c r="G80" s="28">
        <v>6</v>
      </c>
      <c r="H80" s="33">
        <f>VLOOKUP(F80,'[1]Pragati Upcountry Freight Annex'!$B$4:$C$136,2,FALSE)</f>
        <v>38</v>
      </c>
      <c r="I80" s="33">
        <v>20</v>
      </c>
      <c r="J80" s="33">
        <f t="shared" si="2"/>
        <v>248</v>
      </c>
      <c r="K80" s="27" t="s">
        <v>17</v>
      </c>
      <c r="L80" s="28" t="s">
        <v>258</v>
      </c>
    </row>
    <row r="81" spans="1:12" s="2" customFormat="1" ht="14.85" customHeight="1" x14ac:dyDescent="0.25">
      <c r="A81" s="30">
        <f t="shared" si="3"/>
        <v>74</v>
      </c>
      <c r="B81" s="28" t="s">
        <v>247</v>
      </c>
      <c r="C81" s="31" t="s">
        <v>259</v>
      </c>
      <c r="D81" s="31" t="s">
        <v>260</v>
      </c>
      <c r="E81" s="27" t="s">
        <v>35</v>
      </c>
      <c r="F81" s="28" t="s">
        <v>27</v>
      </c>
      <c r="G81" s="28">
        <v>7</v>
      </c>
      <c r="H81" s="33">
        <f>VLOOKUP(F81,'[1]Pragati Upcountry Freight Annex'!$B$4:$D$136,3,FALSE)</f>
        <v>38</v>
      </c>
      <c r="I81" s="33">
        <v>20</v>
      </c>
      <c r="J81" s="33">
        <f t="shared" si="2"/>
        <v>286</v>
      </c>
      <c r="K81" s="27" t="s">
        <v>16</v>
      </c>
      <c r="L81" s="28" t="s">
        <v>255</v>
      </c>
    </row>
    <row r="82" spans="1:12" s="2" customFormat="1" ht="14.85" customHeight="1" x14ac:dyDescent="0.25">
      <c r="A82" s="30">
        <f t="shared" si="3"/>
        <v>75</v>
      </c>
      <c r="B82" s="28" t="s">
        <v>247</v>
      </c>
      <c r="C82" s="31" t="s">
        <v>261</v>
      </c>
      <c r="D82" s="31" t="s">
        <v>262</v>
      </c>
      <c r="E82" s="27" t="s">
        <v>35</v>
      </c>
      <c r="F82" s="28" t="s">
        <v>36</v>
      </c>
      <c r="G82" s="28">
        <v>2</v>
      </c>
      <c r="H82" s="33">
        <f>VLOOKUP(F82,'[1]Pragati Upcountry Freight Annex'!$B$4:$C$136,2,FALSE)</f>
        <v>40</v>
      </c>
      <c r="I82" s="33">
        <v>20</v>
      </c>
      <c r="J82" s="33">
        <f t="shared" si="2"/>
        <v>100</v>
      </c>
      <c r="K82" s="27" t="s">
        <v>17</v>
      </c>
      <c r="L82" s="28" t="s">
        <v>51</v>
      </c>
    </row>
    <row r="83" spans="1:12" s="2" customFormat="1" ht="14.85" customHeight="1" x14ac:dyDescent="0.25">
      <c r="A83" s="30">
        <f t="shared" si="3"/>
        <v>76</v>
      </c>
      <c r="B83" s="28" t="s">
        <v>247</v>
      </c>
      <c r="C83" s="31" t="s">
        <v>263</v>
      </c>
      <c r="D83" s="31" t="s">
        <v>264</v>
      </c>
      <c r="E83" s="27" t="s">
        <v>35</v>
      </c>
      <c r="F83" s="28" t="s">
        <v>36</v>
      </c>
      <c r="G83" s="28">
        <v>3</v>
      </c>
      <c r="H83" s="33">
        <f>VLOOKUP(F83,'[1]Pragati Upcountry Freight Annex'!$B$4:$C$136,2,FALSE)</f>
        <v>40</v>
      </c>
      <c r="I83" s="33">
        <v>20</v>
      </c>
      <c r="J83" s="33">
        <f t="shared" si="2"/>
        <v>140</v>
      </c>
      <c r="K83" s="27" t="s">
        <v>17</v>
      </c>
      <c r="L83" s="28" t="s">
        <v>51</v>
      </c>
    </row>
    <row r="84" spans="1:12" s="2" customFormat="1" ht="14.85" customHeight="1" x14ac:dyDescent="0.25">
      <c r="A84" s="30">
        <f t="shared" si="3"/>
        <v>77</v>
      </c>
      <c r="B84" s="28" t="s">
        <v>247</v>
      </c>
      <c r="C84" s="31" t="s">
        <v>265</v>
      </c>
      <c r="D84" s="31" t="s">
        <v>266</v>
      </c>
      <c r="E84" s="27" t="s">
        <v>35</v>
      </c>
      <c r="F84" s="28" t="s">
        <v>36</v>
      </c>
      <c r="G84" s="28">
        <v>3</v>
      </c>
      <c r="H84" s="33">
        <f>VLOOKUP(F84,'[1]Pragati Upcountry Freight Annex'!$B$4:$C$136,2,FALSE)</f>
        <v>40</v>
      </c>
      <c r="I84" s="33">
        <v>20</v>
      </c>
      <c r="J84" s="33">
        <f t="shared" si="2"/>
        <v>140</v>
      </c>
      <c r="K84" s="27" t="s">
        <v>17</v>
      </c>
      <c r="L84" s="28" t="s">
        <v>51</v>
      </c>
    </row>
    <row r="85" spans="1:12" s="2" customFormat="1" ht="14.85" customHeight="1" x14ac:dyDescent="0.25">
      <c r="A85" s="30">
        <f t="shared" si="3"/>
        <v>78</v>
      </c>
      <c r="B85" s="28" t="s">
        <v>247</v>
      </c>
      <c r="C85" s="31" t="s">
        <v>267</v>
      </c>
      <c r="D85" s="31" t="s">
        <v>268</v>
      </c>
      <c r="E85" s="27" t="s">
        <v>35</v>
      </c>
      <c r="F85" s="28" t="s">
        <v>46</v>
      </c>
      <c r="G85" s="28">
        <v>2</v>
      </c>
      <c r="H85" s="33">
        <f>VLOOKUP(F85,'[1]Pragati Upcountry Freight Annex'!$B$4:$C$136,2,FALSE)</f>
        <v>45</v>
      </c>
      <c r="I85" s="33">
        <v>20</v>
      </c>
      <c r="J85" s="33">
        <f t="shared" si="2"/>
        <v>110</v>
      </c>
      <c r="K85" s="27" t="s">
        <v>17</v>
      </c>
      <c r="L85" s="28" t="s">
        <v>72</v>
      </c>
    </row>
    <row r="86" spans="1:12" s="2" customFormat="1" ht="14.85" customHeight="1" x14ac:dyDescent="0.25">
      <c r="A86" s="30">
        <f t="shared" si="3"/>
        <v>79</v>
      </c>
      <c r="B86" s="28" t="s">
        <v>247</v>
      </c>
      <c r="C86" s="31" t="s">
        <v>269</v>
      </c>
      <c r="D86" s="31" t="s">
        <v>270</v>
      </c>
      <c r="E86" s="27" t="s">
        <v>35</v>
      </c>
      <c r="F86" s="28" t="s">
        <v>46</v>
      </c>
      <c r="G86" s="28">
        <v>5</v>
      </c>
      <c r="H86" s="33">
        <f>VLOOKUP(F86,'[1]Pragati Upcountry Freight Annex'!$B$4:$C$136,2,FALSE)</f>
        <v>45</v>
      </c>
      <c r="I86" s="33">
        <v>20</v>
      </c>
      <c r="J86" s="33">
        <f t="shared" si="2"/>
        <v>245</v>
      </c>
      <c r="K86" s="27" t="s">
        <v>17</v>
      </c>
      <c r="L86" s="28" t="s">
        <v>72</v>
      </c>
    </row>
    <row r="87" spans="1:12" s="2" customFormat="1" ht="14.85" customHeight="1" x14ac:dyDescent="0.25">
      <c r="A87" s="30">
        <f t="shared" si="3"/>
        <v>80</v>
      </c>
      <c r="B87" s="28" t="s">
        <v>247</v>
      </c>
      <c r="C87" s="31" t="s">
        <v>271</v>
      </c>
      <c r="D87" s="31" t="s">
        <v>272</v>
      </c>
      <c r="E87" s="27" t="s">
        <v>35</v>
      </c>
      <c r="F87" s="28" t="s">
        <v>23</v>
      </c>
      <c r="G87" s="28">
        <v>9</v>
      </c>
      <c r="H87" s="33">
        <f>VLOOKUP(F87,'[1]Pragati Upcountry Freight Annex'!$B$4:$F$136,5,FALSE)</f>
        <v>65</v>
      </c>
      <c r="I87" s="33">
        <v>20</v>
      </c>
      <c r="J87" s="33">
        <f t="shared" si="2"/>
        <v>605</v>
      </c>
      <c r="K87" s="27" t="s">
        <v>19</v>
      </c>
      <c r="L87" s="28" t="s">
        <v>131</v>
      </c>
    </row>
    <row r="88" spans="1:12" s="2" customFormat="1" ht="14.85" customHeight="1" x14ac:dyDescent="0.25">
      <c r="A88" s="30">
        <f t="shared" si="3"/>
        <v>81</v>
      </c>
      <c r="B88" s="28" t="s">
        <v>247</v>
      </c>
      <c r="C88" s="31" t="s">
        <v>273</v>
      </c>
      <c r="D88" s="31" t="s">
        <v>274</v>
      </c>
      <c r="E88" s="27" t="s">
        <v>35</v>
      </c>
      <c r="F88" s="28" t="s">
        <v>23</v>
      </c>
      <c r="G88" s="28">
        <v>4</v>
      </c>
      <c r="H88" s="33">
        <f>VLOOKUP(F88,'[1]Pragati Upcountry Freight Annex'!$B$4:$F$136,5,FALSE)</f>
        <v>65</v>
      </c>
      <c r="I88" s="33">
        <v>20</v>
      </c>
      <c r="J88" s="33">
        <f t="shared" si="2"/>
        <v>280</v>
      </c>
      <c r="K88" s="27" t="s">
        <v>19</v>
      </c>
      <c r="L88" s="28" t="s">
        <v>54</v>
      </c>
    </row>
    <row r="89" spans="1:12" s="2" customFormat="1" ht="14.85" customHeight="1" x14ac:dyDescent="0.25">
      <c r="A89" s="30">
        <f t="shared" si="3"/>
        <v>82</v>
      </c>
      <c r="B89" s="28" t="s">
        <v>247</v>
      </c>
      <c r="C89" s="31" t="s">
        <v>275</v>
      </c>
      <c r="D89" s="31" t="s">
        <v>276</v>
      </c>
      <c r="E89" s="27" t="s">
        <v>35</v>
      </c>
      <c r="F89" s="28" t="s">
        <v>37</v>
      </c>
      <c r="G89" s="28">
        <v>3</v>
      </c>
      <c r="H89" s="33">
        <f>VLOOKUP(F89,'[1]Pragati Upcountry Freight Annex'!$B$4:$F$136,5,FALSE)</f>
        <v>65</v>
      </c>
      <c r="I89" s="33">
        <v>20</v>
      </c>
      <c r="J89" s="33">
        <f t="shared" si="2"/>
        <v>215</v>
      </c>
      <c r="K89" s="27" t="s">
        <v>19</v>
      </c>
      <c r="L89" s="28" t="s">
        <v>64</v>
      </c>
    </row>
    <row r="90" spans="1:12" s="2" customFormat="1" ht="14.85" customHeight="1" x14ac:dyDescent="0.25">
      <c r="A90" s="30">
        <f t="shared" si="3"/>
        <v>83</v>
      </c>
      <c r="B90" s="28" t="s">
        <v>247</v>
      </c>
      <c r="C90" s="31" t="s">
        <v>277</v>
      </c>
      <c r="D90" s="31" t="s">
        <v>278</v>
      </c>
      <c r="E90" s="27" t="s">
        <v>35</v>
      </c>
      <c r="F90" s="28" t="s">
        <v>38</v>
      </c>
      <c r="G90" s="28">
        <v>2</v>
      </c>
      <c r="H90" s="33">
        <f>VLOOKUP(F90,'[1]Pragati Upcountry Freight Annex'!$B$4:$C$136,2,FALSE)</f>
        <v>38</v>
      </c>
      <c r="I90" s="33">
        <v>20</v>
      </c>
      <c r="J90" s="33">
        <f t="shared" si="2"/>
        <v>96</v>
      </c>
      <c r="K90" s="27" t="s">
        <v>17</v>
      </c>
      <c r="L90" s="28" t="s">
        <v>279</v>
      </c>
    </row>
    <row r="91" spans="1:12" s="2" customFormat="1" ht="14.85" customHeight="1" x14ac:dyDescent="0.25">
      <c r="A91" s="30">
        <f t="shared" si="3"/>
        <v>84</v>
      </c>
      <c r="B91" s="28" t="s">
        <v>247</v>
      </c>
      <c r="C91" s="31" t="s">
        <v>280</v>
      </c>
      <c r="D91" s="31" t="s">
        <v>281</v>
      </c>
      <c r="E91" s="27" t="s">
        <v>35</v>
      </c>
      <c r="F91" s="28" t="s">
        <v>28</v>
      </c>
      <c r="G91" s="28">
        <v>20</v>
      </c>
      <c r="H91" s="33">
        <f>VLOOKUP(F91,'[1]Pragati Upcountry Freight Annex'!$B$4:$C$136,2,FALSE)</f>
        <v>38</v>
      </c>
      <c r="I91" s="33">
        <v>20</v>
      </c>
      <c r="J91" s="33">
        <f t="shared" si="2"/>
        <v>780</v>
      </c>
      <c r="K91" s="27" t="s">
        <v>17</v>
      </c>
      <c r="L91" s="28" t="s">
        <v>56</v>
      </c>
    </row>
    <row r="92" spans="1:12" s="2" customFormat="1" ht="14.85" customHeight="1" x14ac:dyDescent="0.25">
      <c r="A92" s="30">
        <f t="shared" si="3"/>
        <v>85</v>
      </c>
      <c r="B92" s="28" t="s">
        <v>247</v>
      </c>
      <c r="C92" s="31" t="s">
        <v>282</v>
      </c>
      <c r="D92" s="31" t="s">
        <v>283</v>
      </c>
      <c r="E92" s="27" t="s">
        <v>35</v>
      </c>
      <c r="F92" s="28" t="s">
        <v>38</v>
      </c>
      <c r="G92" s="28">
        <v>3</v>
      </c>
      <c r="H92" s="33">
        <f>VLOOKUP(F92,'[1]Pragati Upcountry Freight Annex'!$B$4:$J$135,9,FALSE)</f>
        <v>340</v>
      </c>
      <c r="I92" s="33">
        <v>20</v>
      </c>
      <c r="J92" s="33">
        <f t="shared" si="2"/>
        <v>1040</v>
      </c>
      <c r="K92" s="27" t="s">
        <v>15</v>
      </c>
      <c r="L92" s="28" t="s">
        <v>70</v>
      </c>
    </row>
    <row r="93" spans="1:12" s="2" customFormat="1" ht="14.85" customHeight="1" x14ac:dyDescent="0.25">
      <c r="A93" s="30">
        <f t="shared" si="3"/>
        <v>86</v>
      </c>
      <c r="B93" s="28" t="s">
        <v>247</v>
      </c>
      <c r="C93" s="31" t="s">
        <v>284</v>
      </c>
      <c r="D93" s="31" t="s">
        <v>285</v>
      </c>
      <c r="E93" s="27" t="s">
        <v>35</v>
      </c>
      <c r="F93" s="27" t="s">
        <v>286</v>
      </c>
      <c r="G93" s="28">
        <v>300</v>
      </c>
      <c r="H93" s="33">
        <v>38</v>
      </c>
      <c r="I93" s="33">
        <v>20</v>
      </c>
      <c r="J93" s="33">
        <f t="shared" si="2"/>
        <v>11420</v>
      </c>
      <c r="K93" s="27" t="s">
        <v>17</v>
      </c>
      <c r="L93" s="28" t="s">
        <v>287</v>
      </c>
    </row>
    <row r="94" spans="1:12" s="2" customFormat="1" ht="14.85" customHeight="1" x14ac:dyDescent="0.25">
      <c r="A94" s="30">
        <f t="shared" si="3"/>
        <v>87</v>
      </c>
      <c r="B94" s="28" t="s">
        <v>247</v>
      </c>
      <c r="C94" s="31" t="s">
        <v>288</v>
      </c>
      <c r="D94" s="31" t="s">
        <v>289</v>
      </c>
      <c r="E94" s="27" t="s">
        <v>35</v>
      </c>
      <c r="F94" s="28" t="s">
        <v>37</v>
      </c>
      <c r="G94" s="28">
        <v>20</v>
      </c>
      <c r="H94" s="33">
        <f>VLOOKUP(F94,'[1]Pragati Upcountry Freight Annex'!$B$4:$C$136,2,FALSE)</f>
        <v>38</v>
      </c>
      <c r="I94" s="33">
        <v>20</v>
      </c>
      <c r="J94" s="33">
        <f t="shared" si="2"/>
        <v>780</v>
      </c>
      <c r="K94" s="27" t="s">
        <v>17</v>
      </c>
      <c r="L94" s="28" t="s">
        <v>64</v>
      </c>
    </row>
    <row r="95" spans="1:12" s="2" customFormat="1" ht="14.85" customHeight="1" x14ac:dyDescent="0.25">
      <c r="A95" s="30">
        <f t="shared" si="3"/>
        <v>88</v>
      </c>
      <c r="B95" s="28" t="s">
        <v>290</v>
      </c>
      <c r="C95" s="31" t="s">
        <v>291</v>
      </c>
      <c r="D95" s="31" t="s">
        <v>292</v>
      </c>
      <c r="E95" s="27" t="s">
        <v>35</v>
      </c>
      <c r="F95" s="28" t="s">
        <v>31</v>
      </c>
      <c r="G95" s="28">
        <v>225</v>
      </c>
      <c r="H95" s="29">
        <f>VLOOKUP(F95,'[1]Pragati Upcountry Freight Annex'!$B$4:$C$136,2,FALSE)</f>
        <v>38</v>
      </c>
      <c r="I95" s="29">
        <v>20</v>
      </c>
      <c r="J95" s="29">
        <f t="shared" si="2"/>
        <v>8570</v>
      </c>
      <c r="K95" s="28" t="s">
        <v>17</v>
      </c>
      <c r="L95" s="28" t="s">
        <v>52</v>
      </c>
    </row>
    <row r="96" spans="1:12" s="2" customFormat="1" ht="14.85" customHeight="1" x14ac:dyDescent="0.25">
      <c r="A96" s="30">
        <f t="shared" si="3"/>
        <v>89</v>
      </c>
      <c r="B96" s="28" t="s">
        <v>290</v>
      </c>
      <c r="C96" s="31" t="s">
        <v>293</v>
      </c>
      <c r="D96" s="31" t="s">
        <v>294</v>
      </c>
      <c r="E96" s="27" t="s">
        <v>35</v>
      </c>
      <c r="F96" s="28" t="s">
        <v>23</v>
      </c>
      <c r="G96" s="28">
        <v>150</v>
      </c>
      <c r="H96" s="33">
        <f>VLOOKUP(F96,'[1]Pragati Upcountry Freight Annex'!$B$4:$C$136,2,FALSE)</f>
        <v>38</v>
      </c>
      <c r="I96" s="33">
        <v>20</v>
      </c>
      <c r="J96" s="33">
        <f t="shared" si="2"/>
        <v>5720</v>
      </c>
      <c r="K96" s="27" t="s">
        <v>17</v>
      </c>
      <c r="L96" s="28" t="s">
        <v>54</v>
      </c>
    </row>
    <row r="97" spans="1:12" s="2" customFormat="1" ht="14.85" customHeight="1" x14ac:dyDescent="0.25">
      <c r="A97" s="30">
        <f t="shared" si="3"/>
        <v>90</v>
      </c>
      <c r="B97" s="28" t="s">
        <v>290</v>
      </c>
      <c r="C97" s="31" t="s">
        <v>295</v>
      </c>
      <c r="D97" s="31" t="s">
        <v>296</v>
      </c>
      <c r="E97" s="27" t="s">
        <v>35</v>
      </c>
      <c r="F97" s="28" t="s">
        <v>38</v>
      </c>
      <c r="G97" s="28">
        <v>291</v>
      </c>
      <c r="H97" s="33">
        <f>VLOOKUP(F97,'[1]Pragati Upcountry Freight Annex'!$B$4:$C$136,2,FALSE)</f>
        <v>38</v>
      </c>
      <c r="I97" s="33">
        <v>20</v>
      </c>
      <c r="J97" s="33">
        <f t="shared" si="2"/>
        <v>11078</v>
      </c>
      <c r="K97" s="27" t="s">
        <v>17</v>
      </c>
      <c r="L97" s="28" t="s">
        <v>80</v>
      </c>
    </row>
    <row r="98" spans="1:12" s="2" customFormat="1" ht="14.85" customHeight="1" x14ac:dyDescent="0.25">
      <c r="A98" s="30">
        <f t="shared" si="3"/>
        <v>91</v>
      </c>
      <c r="B98" s="28" t="s">
        <v>290</v>
      </c>
      <c r="C98" s="31" t="s">
        <v>297</v>
      </c>
      <c r="D98" s="31">
        <v>9860</v>
      </c>
      <c r="E98" s="27" t="s">
        <v>35</v>
      </c>
      <c r="F98" s="27" t="s">
        <v>26</v>
      </c>
      <c r="G98" s="28">
        <v>18</v>
      </c>
      <c r="H98" s="33">
        <f>VLOOKUP(F98,'[1]Pragati Upcountry Freight Annex'!$B$4:$J$135,9,FALSE)</f>
        <v>340</v>
      </c>
      <c r="I98" s="33">
        <v>20</v>
      </c>
      <c r="J98" s="33">
        <f t="shared" si="2"/>
        <v>6140</v>
      </c>
      <c r="K98" s="27" t="s">
        <v>15</v>
      </c>
      <c r="L98" s="28" t="s">
        <v>298</v>
      </c>
    </row>
    <row r="99" spans="1:12" s="2" customFormat="1" ht="14.85" customHeight="1" x14ac:dyDescent="0.25">
      <c r="A99" s="30">
        <f t="shared" si="3"/>
        <v>92</v>
      </c>
      <c r="B99" s="28" t="s">
        <v>290</v>
      </c>
      <c r="C99" s="31" t="s">
        <v>299</v>
      </c>
      <c r="D99" s="31" t="s">
        <v>300</v>
      </c>
      <c r="E99" s="27" t="s">
        <v>35</v>
      </c>
      <c r="F99" s="28" t="s">
        <v>26</v>
      </c>
      <c r="G99" s="28">
        <v>90</v>
      </c>
      <c r="H99" s="33">
        <f>VLOOKUP(F99,'[1]Pragati Upcountry Freight Annex'!$B$4:$C$136,2,FALSE)</f>
        <v>38</v>
      </c>
      <c r="I99" s="33">
        <v>20</v>
      </c>
      <c r="J99" s="33">
        <f t="shared" si="2"/>
        <v>3440</v>
      </c>
      <c r="K99" s="27" t="s">
        <v>17</v>
      </c>
      <c r="L99" s="28" t="s">
        <v>65</v>
      </c>
    </row>
    <row r="100" spans="1:12" s="2" customFormat="1" ht="14.85" customHeight="1" x14ac:dyDescent="0.25">
      <c r="A100" s="30">
        <f t="shared" si="3"/>
        <v>93</v>
      </c>
      <c r="B100" s="28" t="s">
        <v>290</v>
      </c>
      <c r="C100" s="31" t="s">
        <v>301</v>
      </c>
      <c r="D100" s="31" t="s">
        <v>302</v>
      </c>
      <c r="E100" s="27" t="s">
        <v>35</v>
      </c>
      <c r="F100" s="28" t="s">
        <v>26</v>
      </c>
      <c r="G100" s="28">
        <v>2</v>
      </c>
      <c r="H100" s="33">
        <f>VLOOKUP(F100,'[1]Pragati Upcountry Freight Annex'!$B$4:$F$136,5,FALSE)</f>
        <v>65</v>
      </c>
      <c r="I100" s="33">
        <v>20</v>
      </c>
      <c r="J100" s="33">
        <f t="shared" si="2"/>
        <v>150</v>
      </c>
      <c r="K100" s="27" t="s">
        <v>19</v>
      </c>
      <c r="L100" s="28" t="s">
        <v>65</v>
      </c>
    </row>
    <row r="101" spans="1:12" s="2" customFormat="1" ht="14.85" customHeight="1" x14ac:dyDescent="0.25">
      <c r="A101" s="30">
        <f t="shared" si="3"/>
        <v>94</v>
      </c>
      <c r="B101" s="28" t="s">
        <v>290</v>
      </c>
      <c r="C101" s="31" t="s">
        <v>303</v>
      </c>
      <c r="D101" s="31" t="s">
        <v>304</v>
      </c>
      <c r="E101" s="27" t="s">
        <v>35</v>
      </c>
      <c r="F101" s="28" t="s">
        <v>67</v>
      </c>
      <c r="G101" s="28">
        <v>15</v>
      </c>
      <c r="H101" s="33">
        <f>VLOOKUP(F101,'[1]Pragati Upcountry Freight Annex'!$B$4:$C$136,2,FALSE)</f>
        <v>43</v>
      </c>
      <c r="I101" s="33">
        <v>20</v>
      </c>
      <c r="J101" s="33">
        <f t="shared" si="2"/>
        <v>665</v>
      </c>
      <c r="K101" s="27" t="s">
        <v>17</v>
      </c>
      <c r="L101" s="28" t="s">
        <v>68</v>
      </c>
    </row>
    <row r="102" spans="1:12" s="2" customFormat="1" ht="14.85" customHeight="1" x14ac:dyDescent="0.25">
      <c r="A102" s="30">
        <f t="shared" si="3"/>
        <v>95</v>
      </c>
      <c r="B102" s="28" t="s">
        <v>290</v>
      </c>
      <c r="C102" s="31" t="s">
        <v>305</v>
      </c>
      <c r="D102" s="31" t="s">
        <v>306</v>
      </c>
      <c r="E102" s="27" t="s">
        <v>35</v>
      </c>
      <c r="F102" s="28" t="s">
        <v>67</v>
      </c>
      <c r="G102" s="28">
        <v>75</v>
      </c>
      <c r="H102" s="33">
        <f>VLOOKUP(F102,'[1]Pragati Upcountry Freight Annex'!$B$4:$C$136,2,FALSE)</f>
        <v>43</v>
      </c>
      <c r="I102" s="33">
        <v>20</v>
      </c>
      <c r="J102" s="33">
        <f t="shared" si="2"/>
        <v>3245</v>
      </c>
      <c r="K102" s="27" t="s">
        <v>17</v>
      </c>
      <c r="L102" s="28" t="s">
        <v>68</v>
      </c>
    </row>
    <row r="103" spans="1:12" s="2" customFormat="1" ht="14.85" customHeight="1" x14ac:dyDescent="0.25">
      <c r="A103" s="30">
        <f t="shared" si="3"/>
        <v>96</v>
      </c>
      <c r="B103" s="28" t="s">
        <v>290</v>
      </c>
      <c r="C103" s="31" t="s">
        <v>307</v>
      </c>
      <c r="D103" s="31" t="s">
        <v>308</v>
      </c>
      <c r="E103" s="27" t="s">
        <v>35</v>
      </c>
      <c r="F103" s="28" t="s">
        <v>67</v>
      </c>
      <c r="G103" s="28">
        <v>13</v>
      </c>
      <c r="H103" s="33">
        <f>VLOOKUP(F103,'[1]Pragati Upcountry Freight Annex'!$B$4:$C$136,2,FALSE)</f>
        <v>43</v>
      </c>
      <c r="I103" s="33">
        <v>20</v>
      </c>
      <c r="J103" s="33">
        <f t="shared" si="2"/>
        <v>579</v>
      </c>
      <c r="K103" s="27" t="s">
        <v>17</v>
      </c>
      <c r="L103" s="28" t="s">
        <v>68</v>
      </c>
    </row>
    <row r="104" spans="1:12" s="2" customFormat="1" ht="14.85" customHeight="1" x14ac:dyDescent="0.25">
      <c r="A104" s="30">
        <f t="shared" si="3"/>
        <v>97</v>
      </c>
      <c r="B104" s="28" t="s">
        <v>290</v>
      </c>
      <c r="C104" s="31" t="s">
        <v>309</v>
      </c>
      <c r="D104" s="31" t="s">
        <v>310</v>
      </c>
      <c r="E104" s="27" t="s">
        <v>35</v>
      </c>
      <c r="F104" s="28" t="s">
        <v>27</v>
      </c>
      <c r="G104" s="28">
        <v>8</v>
      </c>
      <c r="H104" s="33">
        <f>VLOOKUP(F104,'[1]Pragati Upcountry Freight Annex'!$B$4:$F$136,5,FALSE)</f>
        <v>65</v>
      </c>
      <c r="I104" s="33">
        <v>20</v>
      </c>
      <c r="J104" s="33">
        <f t="shared" si="2"/>
        <v>540</v>
      </c>
      <c r="K104" s="27" t="s">
        <v>19</v>
      </c>
      <c r="L104" s="28" t="s">
        <v>69</v>
      </c>
    </row>
    <row r="105" spans="1:12" s="2" customFormat="1" ht="14.85" customHeight="1" x14ac:dyDescent="0.25">
      <c r="A105" s="30">
        <f t="shared" si="3"/>
        <v>98</v>
      </c>
      <c r="B105" s="28" t="s">
        <v>290</v>
      </c>
      <c r="C105" s="31" t="s">
        <v>311</v>
      </c>
      <c r="D105" s="31" t="s">
        <v>312</v>
      </c>
      <c r="E105" s="27" t="s">
        <v>35</v>
      </c>
      <c r="F105" s="28" t="s">
        <v>313</v>
      </c>
      <c r="G105" s="28">
        <v>17</v>
      </c>
      <c r="H105" s="33">
        <f>VLOOKUP(F105,'[1]Pragati Upcountry Freight Annex'!$B$4:$F$136,5,FALSE)</f>
        <v>76</v>
      </c>
      <c r="I105" s="33">
        <v>20</v>
      </c>
      <c r="J105" s="33">
        <f t="shared" si="2"/>
        <v>1312</v>
      </c>
      <c r="K105" s="27" t="s">
        <v>19</v>
      </c>
      <c r="L105" s="28" t="s">
        <v>314</v>
      </c>
    </row>
    <row r="106" spans="1:12" s="2" customFormat="1" ht="14.85" customHeight="1" x14ac:dyDescent="0.25">
      <c r="A106" s="30">
        <f t="shared" si="3"/>
        <v>99</v>
      </c>
      <c r="B106" s="28" t="s">
        <v>290</v>
      </c>
      <c r="C106" s="31" t="s">
        <v>315</v>
      </c>
      <c r="D106" s="31" t="s">
        <v>316</v>
      </c>
      <c r="E106" s="27" t="s">
        <v>35</v>
      </c>
      <c r="F106" s="28" t="s">
        <v>28</v>
      </c>
      <c r="G106" s="28">
        <v>75</v>
      </c>
      <c r="H106" s="33">
        <f>VLOOKUP(F106,'[1]Pragati Upcountry Freight Annex'!$B$4:$F$136,5,FALSE)</f>
        <v>65</v>
      </c>
      <c r="I106" s="33">
        <v>20</v>
      </c>
      <c r="J106" s="33">
        <f t="shared" si="2"/>
        <v>4895</v>
      </c>
      <c r="K106" s="27" t="s">
        <v>19</v>
      </c>
      <c r="L106" s="28" t="s">
        <v>56</v>
      </c>
    </row>
    <row r="107" spans="1:12" s="2" customFormat="1" ht="14.85" customHeight="1" x14ac:dyDescent="0.25">
      <c r="A107" s="30">
        <f t="shared" si="3"/>
        <v>100</v>
      </c>
      <c r="B107" s="28" t="s">
        <v>290</v>
      </c>
      <c r="C107" s="31" t="s">
        <v>317</v>
      </c>
      <c r="D107" s="31">
        <v>9888</v>
      </c>
      <c r="E107" s="27" t="s">
        <v>35</v>
      </c>
      <c r="F107" s="27" t="s">
        <v>36</v>
      </c>
      <c r="G107" s="28">
        <v>30</v>
      </c>
      <c r="H107" s="33">
        <f>VLOOKUP(F107,'[1]Pragati Upcountry Freight Annex'!$B$4:$C$136,2,FALSE)</f>
        <v>40</v>
      </c>
      <c r="I107" s="33">
        <v>20</v>
      </c>
      <c r="J107" s="33">
        <f t="shared" si="2"/>
        <v>1220</v>
      </c>
      <c r="K107" s="27" t="s">
        <v>17</v>
      </c>
      <c r="L107" s="28" t="s">
        <v>51</v>
      </c>
    </row>
    <row r="108" spans="1:12" s="2" customFormat="1" ht="14.85" customHeight="1" x14ac:dyDescent="0.25">
      <c r="A108" s="30">
        <f t="shared" si="3"/>
        <v>101</v>
      </c>
      <c r="B108" s="28" t="s">
        <v>290</v>
      </c>
      <c r="C108" s="31" t="s">
        <v>318</v>
      </c>
      <c r="D108" s="31" t="s">
        <v>319</v>
      </c>
      <c r="E108" s="27" t="s">
        <v>35</v>
      </c>
      <c r="F108" s="28" t="s">
        <v>57</v>
      </c>
      <c r="G108" s="28">
        <v>102</v>
      </c>
      <c r="H108" s="33">
        <f>VLOOKUP(F108,'[1]Pragati Upcountry Freight Annex'!$B$4:$D$136,3,FALSE)</f>
        <v>47</v>
      </c>
      <c r="I108" s="33">
        <v>20</v>
      </c>
      <c r="J108" s="33">
        <f t="shared" si="2"/>
        <v>4814</v>
      </c>
      <c r="K108" s="27" t="s">
        <v>16</v>
      </c>
      <c r="L108" s="28" t="s">
        <v>58</v>
      </c>
    </row>
    <row r="109" spans="1:12" s="2" customFormat="1" ht="14.85" customHeight="1" x14ac:dyDescent="0.25">
      <c r="A109" s="30">
        <f t="shared" si="3"/>
        <v>102</v>
      </c>
      <c r="B109" s="28" t="s">
        <v>290</v>
      </c>
      <c r="C109" s="31" t="s">
        <v>320</v>
      </c>
      <c r="D109" s="31" t="s">
        <v>321</v>
      </c>
      <c r="E109" s="27" t="s">
        <v>35</v>
      </c>
      <c r="F109" s="28" t="s">
        <v>57</v>
      </c>
      <c r="G109" s="28">
        <v>13</v>
      </c>
      <c r="H109" s="33">
        <f>VLOOKUP(F109,'[1]Pragati Upcountry Freight Annex'!$B$4:$D$136,3,FALSE)</f>
        <v>47</v>
      </c>
      <c r="I109" s="33">
        <v>20</v>
      </c>
      <c r="J109" s="33">
        <f t="shared" si="2"/>
        <v>631</v>
      </c>
      <c r="K109" s="27" t="s">
        <v>16</v>
      </c>
      <c r="L109" s="28" t="s">
        <v>58</v>
      </c>
    </row>
    <row r="110" spans="1:12" s="2" customFormat="1" ht="14.85" customHeight="1" x14ac:dyDescent="0.25">
      <c r="A110" s="30">
        <f t="shared" si="3"/>
        <v>103</v>
      </c>
      <c r="B110" s="28" t="s">
        <v>290</v>
      </c>
      <c r="C110" s="31" t="s">
        <v>322</v>
      </c>
      <c r="D110" s="31" t="s">
        <v>323</v>
      </c>
      <c r="E110" s="27" t="s">
        <v>35</v>
      </c>
      <c r="F110" s="28" t="s">
        <v>57</v>
      </c>
      <c r="G110" s="28">
        <v>11</v>
      </c>
      <c r="H110" s="33">
        <f>VLOOKUP(F110,'[1]Pragati Upcountry Freight Annex'!$B$4:$D$136,3,FALSE)</f>
        <v>47</v>
      </c>
      <c r="I110" s="33">
        <v>20</v>
      </c>
      <c r="J110" s="33">
        <f t="shared" si="2"/>
        <v>537</v>
      </c>
      <c r="K110" s="27" t="s">
        <v>16</v>
      </c>
      <c r="L110" s="28" t="s">
        <v>58</v>
      </c>
    </row>
    <row r="111" spans="1:12" s="2" customFormat="1" ht="14.85" customHeight="1" x14ac:dyDescent="0.25">
      <c r="A111" s="30">
        <f t="shared" si="3"/>
        <v>104</v>
      </c>
      <c r="B111" s="28" t="s">
        <v>290</v>
      </c>
      <c r="C111" s="31" t="s">
        <v>324</v>
      </c>
      <c r="D111" s="31" t="s">
        <v>325</v>
      </c>
      <c r="E111" s="27" t="s">
        <v>35</v>
      </c>
      <c r="F111" s="28" t="s">
        <v>57</v>
      </c>
      <c r="G111" s="28">
        <v>52</v>
      </c>
      <c r="H111" s="33">
        <f>VLOOKUP(F111,'[1]Pragati Upcountry Freight Annex'!$B$4:$D$136,3,FALSE)</f>
        <v>47</v>
      </c>
      <c r="I111" s="33">
        <v>20</v>
      </c>
      <c r="J111" s="33">
        <f t="shared" si="2"/>
        <v>2464</v>
      </c>
      <c r="K111" s="27" t="s">
        <v>16</v>
      </c>
      <c r="L111" s="28" t="s">
        <v>58</v>
      </c>
    </row>
    <row r="112" spans="1:12" s="2" customFormat="1" ht="14.85" customHeight="1" x14ac:dyDescent="0.25">
      <c r="A112" s="30">
        <f t="shared" si="3"/>
        <v>105</v>
      </c>
      <c r="B112" s="28" t="s">
        <v>290</v>
      </c>
      <c r="C112" s="31" t="s">
        <v>326</v>
      </c>
      <c r="D112" s="31" t="s">
        <v>327</v>
      </c>
      <c r="E112" s="27" t="s">
        <v>35</v>
      </c>
      <c r="F112" s="28" t="s">
        <v>57</v>
      </c>
      <c r="G112" s="28">
        <v>52</v>
      </c>
      <c r="H112" s="33">
        <f>VLOOKUP(F112,'[1]Pragati Upcountry Freight Annex'!$B$4:$D$136,3,FALSE)</f>
        <v>47</v>
      </c>
      <c r="I112" s="33">
        <v>20</v>
      </c>
      <c r="J112" s="33">
        <f t="shared" si="2"/>
        <v>2464</v>
      </c>
      <c r="K112" s="27" t="s">
        <v>16</v>
      </c>
      <c r="L112" s="28" t="s">
        <v>58</v>
      </c>
    </row>
    <row r="113" spans="1:12" s="2" customFormat="1" ht="14.85" customHeight="1" x14ac:dyDescent="0.25">
      <c r="A113" s="30">
        <f t="shared" si="3"/>
        <v>106</v>
      </c>
      <c r="B113" s="28" t="s">
        <v>328</v>
      </c>
      <c r="C113" s="31" t="s">
        <v>329</v>
      </c>
      <c r="D113" s="31" t="s">
        <v>330</v>
      </c>
      <c r="E113" s="27" t="s">
        <v>35</v>
      </c>
      <c r="F113" s="28" t="s">
        <v>57</v>
      </c>
      <c r="G113" s="28">
        <v>177</v>
      </c>
      <c r="H113" s="33">
        <f>VLOOKUP(F113,'[1]Pragati Upcountry Freight Annex'!$B$4:$D$136,3,FALSE)</f>
        <v>47</v>
      </c>
      <c r="I113" s="33">
        <v>20</v>
      </c>
      <c r="J113" s="33">
        <f t="shared" si="2"/>
        <v>8339</v>
      </c>
      <c r="K113" s="27" t="s">
        <v>16</v>
      </c>
      <c r="L113" s="28" t="s">
        <v>58</v>
      </c>
    </row>
    <row r="114" spans="1:12" s="2" customFormat="1" ht="14.85" customHeight="1" x14ac:dyDescent="0.25">
      <c r="A114" s="30">
        <f t="shared" si="3"/>
        <v>107</v>
      </c>
      <c r="B114" s="28" t="s">
        <v>328</v>
      </c>
      <c r="C114" s="31" t="s">
        <v>331</v>
      </c>
      <c r="D114" s="31" t="s">
        <v>332</v>
      </c>
      <c r="E114" s="27" t="s">
        <v>35</v>
      </c>
      <c r="F114" s="28" t="s">
        <v>57</v>
      </c>
      <c r="G114" s="28">
        <v>27</v>
      </c>
      <c r="H114" s="33">
        <f>VLOOKUP(F114,'[1]Pragati Upcountry Freight Annex'!$B$4:$D$136,3,FALSE)</f>
        <v>47</v>
      </c>
      <c r="I114" s="33">
        <v>20</v>
      </c>
      <c r="J114" s="33">
        <f t="shared" si="2"/>
        <v>1289</v>
      </c>
      <c r="K114" s="27" t="s">
        <v>16</v>
      </c>
      <c r="L114" s="28" t="s">
        <v>58</v>
      </c>
    </row>
    <row r="115" spans="1:12" s="2" customFormat="1" ht="14.85" customHeight="1" x14ac:dyDescent="0.25">
      <c r="A115" s="30">
        <f t="shared" si="3"/>
        <v>108</v>
      </c>
      <c r="B115" s="28" t="s">
        <v>328</v>
      </c>
      <c r="C115" s="31" t="s">
        <v>333</v>
      </c>
      <c r="D115" s="31" t="s">
        <v>334</v>
      </c>
      <c r="E115" s="27" t="s">
        <v>35</v>
      </c>
      <c r="F115" s="28" t="s">
        <v>57</v>
      </c>
      <c r="G115" s="28">
        <v>10</v>
      </c>
      <c r="H115" s="33">
        <f>VLOOKUP(F115,'[1]Pragati Upcountry Freight Annex'!$B$4:$D$136,3,FALSE)</f>
        <v>47</v>
      </c>
      <c r="I115" s="33">
        <v>20</v>
      </c>
      <c r="J115" s="33">
        <f t="shared" si="2"/>
        <v>490</v>
      </c>
      <c r="K115" s="27" t="s">
        <v>16</v>
      </c>
      <c r="L115" s="28" t="s">
        <v>58</v>
      </c>
    </row>
    <row r="116" spans="1:12" s="2" customFormat="1" ht="14.85" customHeight="1" x14ac:dyDescent="0.25">
      <c r="A116" s="30">
        <f t="shared" si="3"/>
        <v>109</v>
      </c>
      <c r="B116" s="28" t="s">
        <v>328</v>
      </c>
      <c r="C116" s="31" t="s">
        <v>335</v>
      </c>
      <c r="D116" s="31" t="s">
        <v>336</v>
      </c>
      <c r="E116" s="27" t="s">
        <v>35</v>
      </c>
      <c r="F116" s="28" t="s">
        <v>36</v>
      </c>
      <c r="G116" s="28">
        <v>105</v>
      </c>
      <c r="H116" s="33">
        <f>VLOOKUP(F116,'[1]Pragati Upcountry Freight Annex'!$B$4:$C$136,2,FALSE)</f>
        <v>40</v>
      </c>
      <c r="I116" s="33">
        <v>20</v>
      </c>
      <c r="J116" s="33">
        <f t="shared" si="2"/>
        <v>4220</v>
      </c>
      <c r="K116" s="27" t="s">
        <v>17</v>
      </c>
      <c r="L116" s="28" t="s">
        <v>51</v>
      </c>
    </row>
    <row r="117" spans="1:12" s="2" customFormat="1" ht="14.85" customHeight="1" x14ac:dyDescent="0.25">
      <c r="A117" s="30">
        <f t="shared" si="3"/>
        <v>110</v>
      </c>
      <c r="B117" s="28" t="s">
        <v>328</v>
      </c>
      <c r="C117" s="31" t="s">
        <v>337</v>
      </c>
      <c r="D117" s="31" t="s">
        <v>338</v>
      </c>
      <c r="E117" s="27" t="s">
        <v>35</v>
      </c>
      <c r="F117" s="28" t="s">
        <v>36</v>
      </c>
      <c r="G117" s="28">
        <v>10</v>
      </c>
      <c r="H117" s="33">
        <f>VLOOKUP(F117,'[1]Pragati Upcountry Freight Annex'!$B$4:$C$136,2,FALSE)</f>
        <v>40</v>
      </c>
      <c r="I117" s="33">
        <v>20</v>
      </c>
      <c r="J117" s="33">
        <f t="shared" si="2"/>
        <v>420</v>
      </c>
      <c r="K117" s="27" t="s">
        <v>17</v>
      </c>
      <c r="L117" s="28" t="s">
        <v>51</v>
      </c>
    </row>
    <row r="118" spans="1:12" s="2" customFormat="1" ht="14.85" customHeight="1" x14ac:dyDescent="0.25">
      <c r="A118" s="30">
        <f t="shared" si="3"/>
        <v>111</v>
      </c>
      <c r="B118" s="28" t="s">
        <v>339</v>
      </c>
      <c r="C118" s="31" t="s">
        <v>340</v>
      </c>
      <c r="D118" s="31" t="s">
        <v>341</v>
      </c>
      <c r="E118" s="27" t="s">
        <v>35</v>
      </c>
      <c r="F118" s="28" t="s">
        <v>57</v>
      </c>
      <c r="G118" s="28">
        <v>62</v>
      </c>
      <c r="H118" s="33">
        <f>VLOOKUP(F118,'[1]Pragati Upcountry Freight Annex'!$B$4:$D$136,3,FALSE)</f>
        <v>47</v>
      </c>
      <c r="I118" s="33">
        <v>20</v>
      </c>
      <c r="J118" s="33">
        <f t="shared" si="2"/>
        <v>2934</v>
      </c>
      <c r="K118" s="27" t="s">
        <v>16</v>
      </c>
      <c r="L118" s="28" t="s">
        <v>58</v>
      </c>
    </row>
    <row r="119" spans="1:12" s="2" customFormat="1" ht="14.85" customHeight="1" x14ac:dyDescent="0.25">
      <c r="A119" s="30">
        <f t="shared" si="3"/>
        <v>112</v>
      </c>
      <c r="B119" s="28" t="s">
        <v>339</v>
      </c>
      <c r="C119" s="31" t="s">
        <v>342</v>
      </c>
      <c r="D119" s="31" t="s">
        <v>343</v>
      </c>
      <c r="E119" s="27" t="s">
        <v>35</v>
      </c>
      <c r="F119" s="28" t="s">
        <v>57</v>
      </c>
      <c r="G119" s="28">
        <v>102</v>
      </c>
      <c r="H119" s="33">
        <f>VLOOKUP(F119,'[1]Pragati Upcountry Freight Annex'!$B$4:$D$136,3,FALSE)</f>
        <v>47</v>
      </c>
      <c r="I119" s="33">
        <v>20</v>
      </c>
      <c r="J119" s="33">
        <f t="shared" si="2"/>
        <v>4814</v>
      </c>
      <c r="K119" s="27" t="s">
        <v>16</v>
      </c>
      <c r="L119" s="28" t="s">
        <v>58</v>
      </c>
    </row>
    <row r="120" spans="1:12" s="2" customFormat="1" ht="14.85" customHeight="1" x14ac:dyDescent="0.25">
      <c r="A120" s="30">
        <f t="shared" si="3"/>
        <v>113</v>
      </c>
      <c r="B120" s="28" t="s">
        <v>339</v>
      </c>
      <c r="C120" s="31" t="s">
        <v>344</v>
      </c>
      <c r="D120" s="31" t="s">
        <v>345</v>
      </c>
      <c r="E120" s="27" t="s">
        <v>35</v>
      </c>
      <c r="F120" s="28" t="s">
        <v>57</v>
      </c>
      <c r="G120" s="28">
        <v>103</v>
      </c>
      <c r="H120" s="33">
        <f>VLOOKUP(F120,'[1]Pragati Upcountry Freight Annex'!$B$4:$D$136,3,FALSE)</f>
        <v>47</v>
      </c>
      <c r="I120" s="33">
        <v>20</v>
      </c>
      <c r="J120" s="33">
        <f t="shared" si="2"/>
        <v>4861</v>
      </c>
      <c r="K120" s="27" t="s">
        <v>16</v>
      </c>
      <c r="L120" s="28" t="s">
        <v>58</v>
      </c>
    </row>
    <row r="121" spans="1:12" s="2" customFormat="1" ht="14.85" customHeight="1" x14ac:dyDescent="0.25">
      <c r="A121" s="30">
        <f t="shared" si="3"/>
        <v>114</v>
      </c>
      <c r="B121" s="28" t="s">
        <v>339</v>
      </c>
      <c r="C121" s="31" t="s">
        <v>346</v>
      </c>
      <c r="D121" s="31" t="s">
        <v>347</v>
      </c>
      <c r="E121" s="27" t="s">
        <v>35</v>
      </c>
      <c r="F121" s="28" t="s">
        <v>36</v>
      </c>
      <c r="G121" s="28">
        <v>5</v>
      </c>
      <c r="H121" s="33">
        <f>VLOOKUP(F121,'[1]Pragati Upcountry Freight Annex'!$B$3:$I$136,8,FALSE)</f>
        <v>181</v>
      </c>
      <c r="I121" s="33">
        <v>20</v>
      </c>
      <c r="J121" s="33">
        <f t="shared" si="2"/>
        <v>925</v>
      </c>
      <c r="K121" s="27" t="s">
        <v>44</v>
      </c>
      <c r="L121" s="28" t="s">
        <v>51</v>
      </c>
    </row>
    <row r="122" spans="1:12" s="2" customFormat="1" ht="14.85" customHeight="1" x14ac:dyDescent="0.25">
      <c r="A122" s="30">
        <f t="shared" si="3"/>
        <v>115</v>
      </c>
      <c r="B122" s="28" t="s">
        <v>339</v>
      </c>
      <c r="C122" s="31" t="s">
        <v>348</v>
      </c>
      <c r="D122" s="31">
        <v>9981</v>
      </c>
      <c r="E122" s="27" t="s">
        <v>35</v>
      </c>
      <c r="F122" s="28" t="s">
        <v>38</v>
      </c>
      <c r="G122" s="28">
        <v>36</v>
      </c>
      <c r="H122" s="33">
        <f>VLOOKUP(F122,'[1]Pragati Upcountry Freight Annex'!$B$4:$C$136,2,FALSE)</f>
        <v>38</v>
      </c>
      <c r="I122" s="33">
        <v>20</v>
      </c>
      <c r="J122" s="33">
        <f t="shared" si="2"/>
        <v>1388</v>
      </c>
      <c r="K122" s="27" t="s">
        <v>17</v>
      </c>
      <c r="L122" s="28" t="s">
        <v>71</v>
      </c>
    </row>
    <row r="123" spans="1:12" s="2" customFormat="1" ht="14.85" customHeight="1" x14ac:dyDescent="0.25">
      <c r="A123" s="30">
        <f t="shared" si="3"/>
        <v>116</v>
      </c>
      <c r="B123" s="28" t="s">
        <v>339</v>
      </c>
      <c r="C123" s="31" t="s">
        <v>349</v>
      </c>
      <c r="D123" s="31">
        <v>9965</v>
      </c>
      <c r="E123" s="27" t="s">
        <v>35</v>
      </c>
      <c r="F123" s="28" t="s">
        <v>22</v>
      </c>
      <c r="G123" s="28">
        <v>20</v>
      </c>
      <c r="H123" s="33">
        <f>VLOOKUP(F123,'[1]Pragati Upcountry Freight Annex'!$B$4:$C$136,2,FALSE)</f>
        <v>38</v>
      </c>
      <c r="I123" s="33">
        <v>20</v>
      </c>
      <c r="J123" s="33">
        <f t="shared" si="2"/>
        <v>780</v>
      </c>
      <c r="K123" s="27" t="s">
        <v>17</v>
      </c>
      <c r="L123" s="28" t="s">
        <v>136</v>
      </c>
    </row>
    <row r="124" spans="1:12" s="2" customFormat="1" ht="14.85" customHeight="1" x14ac:dyDescent="0.25">
      <c r="A124" s="30">
        <f t="shared" si="3"/>
        <v>117</v>
      </c>
      <c r="B124" s="28" t="s">
        <v>339</v>
      </c>
      <c r="C124" s="31" t="s">
        <v>350</v>
      </c>
      <c r="D124" s="31" t="s">
        <v>351</v>
      </c>
      <c r="E124" s="27" t="s">
        <v>35</v>
      </c>
      <c r="F124" s="28" t="s">
        <v>27</v>
      </c>
      <c r="G124" s="28">
        <v>18</v>
      </c>
      <c r="H124" s="33">
        <f>VLOOKUP(F124,'[1]Pragati Upcountry Freight Annex'!$B$4:$C$136,2,FALSE)</f>
        <v>38</v>
      </c>
      <c r="I124" s="33">
        <v>20</v>
      </c>
      <c r="J124" s="33">
        <f t="shared" si="2"/>
        <v>704</v>
      </c>
      <c r="K124" s="27" t="s">
        <v>17</v>
      </c>
      <c r="L124" s="28" t="s">
        <v>352</v>
      </c>
    </row>
    <row r="125" spans="1:12" s="2" customFormat="1" ht="14.85" customHeight="1" x14ac:dyDescent="0.25">
      <c r="A125" s="30">
        <f t="shared" si="3"/>
        <v>118</v>
      </c>
      <c r="B125" s="28" t="s">
        <v>339</v>
      </c>
      <c r="C125" s="31" t="s">
        <v>353</v>
      </c>
      <c r="D125" s="31">
        <v>9999</v>
      </c>
      <c r="E125" s="27" t="s">
        <v>35</v>
      </c>
      <c r="F125" s="28" t="s">
        <v>27</v>
      </c>
      <c r="G125" s="28">
        <v>15</v>
      </c>
      <c r="H125" s="33">
        <f>VLOOKUP(F125,'[1]Pragati Upcountry Freight Annex'!$B$4:$C$136,2,FALSE)</f>
        <v>38</v>
      </c>
      <c r="I125" s="33">
        <v>20</v>
      </c>
      <c r="J125" s="33">
        <f t="shared" si="2"/>
        <v>590</v>
      </c>
      <c r="K125" s="27" t="s">
        <v>17</v>
      </c>
      <c r="L125" s="28" t="s">
        <v>352</v>
      </c>
    </row>
    <row r="126" spans="1:12" s="2" customFormat="1" ht="14.85" customHeight="1" x14ac:dyDescent="0.25">
      <c r="A126" s="30">
        <f t="shared" si="3"/>
        <v>119</v>
      </c>
      <c r="B126" s="28" t="s">
        <v>339</v>
      </c>
      <c r="C126" s="31" t="s">
        <v>354</v>
      </c>
      <c r="D126" s="31" t="s">
        <v>355</v>
      </c>
      <c r="E126" s="27" t="s">
        <v>35</v>
      </c>
      <c r="F126" s="28" t="s">
        <v>30</v>
      </c>
      <c r="G126" s="28">
        <v>6</v>
      </c>
      <c r="H126" s="33">
        <f>VLOOKUP(F126,'[1]Pragati Upcountry Freight Annex'!$B$4:$C$136,2,FALSE)</f>
        <v>37</v>
      </c>
      <c r="I126" s="33">
        <v>20</v>
      </c>
      <c r="J126" s="33">
        <f t="shared" si="2"/>
        <v>242</v>
      </c>
      <c r="K126" s="27" t="s">
        <v>17</v>
      </c>
      <c r="L126" s="28" t="s">
        <v>167</v>
      </c>
    </row>
    <row r="127" spans="1:12" s="2" customFormat="1" ht="14.85" customHeight="1" x14ac:dyDescent="0.25">
      <c r="A127" s="30">
        <f t="shared" si="3"/>
        <v>120</v>
      </c>
      <c r="B127" s="28" t="s">
        <v>339</v>
      </c>
      <c r="C127" s="31" t="s">
        <v>356</v>
      </c>
      <c r="D127" s="31" t="s">
        <v>357</v>
      </c>
      <c r="E127" s="27" t="s">
        <v>35</v>
      </c>
      <c r="F127" s="28" t="s">
        <v>23</v>
      </c>
      <c r="G127" s="28">
        <v>3</v>
      </c>
      <c r="H127" s="33">
        <f>VLOOKUP(F127,'[1]Pragati Upcountry Freight Annex'!$B$4:$C$136,2,FALSE)</f>
        <v>38</v>
      </c>
      <c r="I127" s="33">
        <v>20</v>
      </c>
      <c r="J127" s="33">
        <f t="shared" si="2"/>
        <v>134</v>
      </c>
      <c r="K127" s="27" t="s">
        <v>18</v>
      </c>
      <c r="L127" s="28" t="s">
        <v>54</v>
      </c>
    </row>
    <row r="128" spans="1:12" s="2" customFormat="1" ht="14.85" customHeight="1" x14ac:dyDescent="0.25">
      <c r="A128" s="30">
        <f t="shared" si="3"/>
        <v>121</v>
      </c>
      <c r="B128" s="28" t="s">
        <v>339</v>
      </c>
      <c r="C128" s="31" t="s">
        <v>358</v>
      </c>
      <c r="D128" s="31" t="s">
        <v>359</v>
      </c>
      <c r="E128" s="27" t="s">
        <v>35</v>
      </c>
      <c r="F128" s="28" t="s">
        <v>45</v>
      </c>
      <c r="G128" s="28">
        <v>18</v>
      </c>
      <c r="H128" s="33">
        <f>VLOOKUP(F128,'[1]Pragati Upcountry Freight Annex'!$B$4:$C$136,2,FALSE)</f>
        <v>36</v>
      </c>
      <c r="I128" s="33">
        <v>20</v>
      </c>
      <c r="J128" s="33">
        <f t="shared" si="2"/>
        <v>668</v>
      </c>
      <c r="K128" s="27" t="s">
        <v>18</v>
      </c>
      <c r="L128" s="28" t="s">
        <v>360</v>
      </c>
    </row>
    <row r="129" spans="1:12" s="2" customFormat="1" ht="14.85" customHeight="1" x14ac:dyDescent="0.25">
      <c r="A129" s="30">
        <f t="shared" si="3"/>
        <v>122</v>
      </c>
      <c r="B129" s="28" t="s">
        <v>361</v>
      </c>
      <c r="C129" s="31" t="s">
        <v>362</v>
      </c>
      <c r="D129" s="31" t="s">
        <v>363</v>
      </c>
      <c r="E129" s="27" t="s">
        <v>35</v>
      </c>
      <c r="F129" s="28" t="s">
        <v>36</v>
      </c>
      <c r="G129" s="28">
        <v>4</v>
      </c>
      <c r="H129" s="33">
        <f>VLOOKUP(F129,'[1]Pragati Upcountry Freight Annex'!$B$4:$F$136,5,FALSE)</f>
        <v>75</v>
      </c>
      <c r="I129" s="33">
        <v>20</v>
      </c>
      <c r="J129" s="33">
        <f t="shared" si="2"/>
        <v>320</v>
      </c>
      <c r="K129" s="27" t="s">
        <v>19</v>
      </c>
      <c r="L129" s="28" t="s">
        <v>51</v>
      </c>
    </row>
    <row r="130" spans="1:12" s="2" customFormat="1" ht="14.85" customHeight="1" x14ac:dyDescent="0.25">
      <c r="A130" s="30">
        <f t="shared" si="3"/>
        <v>123</v>
      </c>
      <c r="B130" s="28" t="s">
        <v>361</v>
      </c>
      <c r="C130" s="31" t="s">
        <v>364</v>
      </c>
      <c r="D130" s="31" t="s">
        <v>365</v>
      </c>
      <c r="E130" s="27" t="s">
        <v>35</v>
      </c>
      <c r="F130" s="28" t="s">
        <v>36</v>
      </c>
      <c r="G130" s="28">
        <v>10</v>
      </c>
      <c r="H130" s="33">
        <f>VLOOKUP(F130,'[1]Pragati Upcountry Freight Annex'!$B$4:$C$136,2,FALSE)</f>
        <v>40</v>
      </c>
      <c r="I130" s="33">
        <v>20</v>
      </c>
      <c r="J130" s="33">
        <f t="shared" si="2"/>
        <v>420</v>
      </c>
      <c r="K130" s="27" t="s">
        <v>17</v>
      </c>
      <c r="L130" s="28" t="s">
        <v>51</v>
      </c>
    </row>
    <row r="131" spans="1:12" s="2" customFormat="1" ht="14.85" customHeight="1" x14ac:dyDescent="0.25">
      <c r="A131" s="30">
        <f t="shared" si="3"/>
        <v>124</v>
      </c>
      <c r="B131" s="28" t="s">
        <v>361</v>
      </c>
      <c r="C131" s="31" t="s">
        <v>366</v>
      </c>
      <c r="D131" s="31" t="s">
        <v>367</v>
      </c>
      <c r="E131" s="27" t="s">
        <v>35</v>
      </c>
      <c r="F131" s="28" t="s">
        <v>38</v>
      </c>
      <c r="G131" s="28">
        <v>5</v>
      </c>
      <c r="H131" s="33">
        <f>VLOOKUP(F131,'[1]Pragati Upcountry Freight Annex'!$B$4:$C$136,2,FALSE)</f>
        <v>38</v>
      </c>
      <c r="I131" s="33">
        <v>20</v>
      </c>
      <c r="J131" s="33">
        <f t="shared" si="2"/>
        <v>210</v>
      </c>
      <c r="K131" s="27" t="s">
        <v>17</v>
      </c>
      <c r="L131" s="28" t="s">
        <v>71</v>
      </c>
    </row>
    <row r="132" spans="1:12" s="2" customFormat="1" ht="14.85" customHeight="1" x14ac:dyDescent="0.25">
      <c r="A132" s="30">
        <f t="shared" si="3"/>
        <v>125</v>
      </c>
      <c r="B132" s="28" t="s">
        <v>361</v>
      </c>
      <c r="C132" s="31" t="s">
        <v>368</v>
      </c>
      <c r="D132" s="31" t="s">
        <v>369</v>
      </c>
      <c r="E132" s="27" t="s">
        <v>35</v>
      </c>
      <c r="F132" s="28" t="s">
        <v>38</v>
      </c>
      <c r="G132" s="28">
        <v>2</v>
      </c>
      <c r="H132" s="33">
        <f>VLOOKUP(F132,'[1]Pragati Upcountry Freight Annex'!$B$4:$C$136,2,FALSE)</f>
        <v>38</v>
      </c>
      <c r="I132" s="33">
        <v>20</v>
      </c>
      <c r="J132" s="33">
        <f t="shared" si="2"/>
        <v>96</v>
      </c>
      <c r="K132" s="27" t="s">
        <v>17</v>
      </c>
      <c r="L132" s="28" t="s">
        <v>71</v>
      </c>
    </row>
    <row r="133" spans="1:12" s="2" customFormat="1" ht="14.85" customHeight="1" x14ac:dyDescent="0.25">
      <c r="A133" s="30">
        <f t="shared" si="3"/>
        <v>126</v>
      </c>
      <c r="B133" s="28" t="s">
        <v>361</v>
      </c>
      <c r="C133" s="31" t="s">
        <v>370</v>
      </c>
      <c r="D133" s="31" t="s">
        <v>371</v>
      </c>
      <c r="E133" s="27" t="s">
        <v>35</v>
      </c>
      <c r="F133" s="28" t="s">
        <v>38</v>
      </c>
      <c r="G133" s="28">
        <v>20</v>
      </c>
      <c r="H133" s="33">
        <f>VLOOKUP(F133,'[1]Pragati Upcountry Freight Annex'!$B$4:$C$136,2,FALSE)</f>
        <v>38</v>
      </c>
      <c r="I133" s="33">
        <v>20</v>
      </c>
      <c r="J133" s="33">
        <f t="shared" si="2"/>
        <v>780</v>
      </c>
      <c r="K133" s="27" t="s">
        <v>17</v>
      </c>
      <c r="L133" s="28" t="s">
        <v>71</v>
      </c>
    </row>
    <row r="134" spans="1:12" s="2" customFormat="1" ht="14.85" customHeight="1" x14ac:dyDescent="0.25">
      <c r="A134" s="30">
        <f t="shared" si="3"/>
        <v>127</v>
      </c>
      <c r="B134" s="28" t="s">
        <v>361</v>
      </c>
      <c r="C134" s="31" t="s">
        <v>372</v>
      </c>
      <c r="D134" s="45" t="s">
        <v>861</v>
      </c>
      <c r="E134" s="27" t="s">
        <v>35</v>
      </c>
      <c r="F134" s="28" t="s">
        <v>36</v>
      </c>
      <c r="G134" s="28">
        <v>4</v>
      </c>
      <c r="H134" s="33">
        <f>VLOOKUP(F134,'[1]Pragati Upcountry Freight Annex'!$B$4:$F$136,5,FALSE)</f>
        <v>75</v>
      </c>
      <c r="I134" s="33">
        <v>20</v>
      </c>
      <c r="J134" s="33">
        <f t="shared" si="2"/>
        <v>320</v>
      </c>
      <c r="K134" s="27" t="s">
        <v>16</v>
      </c>
      <c r="L134" s="28" t="s">
        <v>51</v>
      </c>
    </row>
    <row r="135" spans="1:12" s="2" customFormat="1" ht="14.85" customHeight="1" x14ac:dyDescent="0.25">
      <c r="A135" s="30">
        <f t="shared" si="3"/>
        <v>128</v>
      </c>
      <c r="B135" s="28" t="s">
        <v>361</v>
      </c>
      <c r="C135" s="31" t="s">
        <v>373</v>
      </c>
      <c r="D135" s="31" t="s">
        <v>374</v>
      </c>
      <c r="E135" s="27" t="s">
        <v>35</v>
      </c>
      <c r="F135" s="28" t="s">
        <v>375</v>
      </c>
      <c r="G135" s="28">
        <v>34</v>
      </c>
      <c r="H135" s="33">
        <f>VLOOKUP(F135,'[1]Pragati Upcountry Freight Annex'!$B$4:$D$136,3,FALSE)</f>
        <v>38</v>
      </c>
      <c r="I135" s="33">
        <v>20</v>
      </c>
      <c r="J135" s="33">
        <f t="shared" si="2"/>
        <v>1312</v>
      </c>
      <c r="K135" s="27" t="s">
        <v>16</v>
      </c>
      <c r="L135" s="28" t="s">
        <v>376</v>
      </c>
    </row>
    <row r="136" spans="1:12" s="2" customFormat="1" ht="14.85" customHeight="1" x14ac:dyDescent="0.25">
      <c r="A136" s="30">
        <f t="shared" si="3"/>
        <v>129</v>
      </c>
      <c r="B136" s="28" t="s">
        <v>361</v>
      </c>
      <c r="C136" s="31" t="s">
        <v>377</v>
      </c>
      <c r="D136" s="31" t="s">
        <v>378</v>
      </c>
      <c r="E136" s="27" t="s">
        <v>35</v>
      </c>
      <c r="F136" s="28" t="s">
        <v>36</v>
      </c>
      <c r="G136" s="28">
        <v>2</v>
      </c>
      <c r="H136" s="33">
        <f>VLOOKUP(F136,'[1]Pragati Upcountry Freight Annex'!$B$4:$C$136,2,FALSE)</f>
        <v>40</v>
      </c>
      <c r="I136" s="33">
        <v>20</v>
      </c>
      <c r="J136" s="33">
        <f t="shared" ref="J136:J199" si="4">G136*H136+I136</f>
        <v>100</v>
      </c>
      <c r="K136" s="27" t="s">
        <v>17</v>
      </c>
      <c r="L136" s="28" t="s">
        <v>51</v>
      </c>
    </row>
    <row r="137" spans="1:12" s="2" customFormat="1" ht="14.85" customHeight="1" x14ac:dyDescent="0.25">
      <c r="A137" s="30">
        <f t="shared" si="3"/>
        <v>130</v>
      </c>
      <c r="B137" s="28" t="s">
        <v>361</v>
      </c>
      <c r="C137" s="31" t="s">
        <v>379</v>
      </c>
      <c r="D137" s="31" t="s">
        <v>380</v>
      </c>
      <c r="E137" s="27" t="s">
        <v>35</v>
      </c>
      <c r="F137" s="28" t="s">
        <v>36</v>
      </c>
      <c r="G137" s="28">
        <v>3</v>
      </c>
      <c r="H137" s="33">
        <f>VLOOKUP(F137,'[1]Pragati Upcountry Freight Annex'!$B$3:$I$136,8,FALSE)</f>
        <v>181</v>
      </c>
      <c r="I137" s="33">
        <v>20</v>
      </c>
      <c r="J137" s="33">
        <f t="shared" si="4"/>
        <v>563</v>
      </c>
      <c r="K137" s="27" t="s">
        <v>44</v>
      </c>
      <c r="L137" s="28" t="s">
        <v>51</v>
      </c>
    </row>
    <row r="138" spans="1:12" s="2" customFormat="1" ht="14.85" customHeight="1" x14ac:dyDescent="0.25">
      <c r="A138" s="30">
        <f t="shared" ref="A138:A201" si="5">A137+1</f>
        <v>131</v>
      </c>
      <c r="B138" s="28" t="s">
        <v>361</v>
      </c>
      <c r="C138" s="31" t="s">
        <v>381</v>
      </c>
      <c r="D138" s="31" t="s">
        <v>382</v>
      </c>
      <c r="E138" s="27" t="s">
        <v>35</v>
      </c>
      <c r="F138" s="28" t="s">
        <v>25</v>
      </c>
      <c r="G138" s="28">
        <v>3</v>
      </c>
      <c r="H138" s="33">
        <f>VLOOKUP(F138,'[1]Pragati Upcountry Freight Annex'!$B$4:$J$135,9,FALSE)</f>
        <v>340</v>
      </c>
      <c r="I138" s="33">
        <v>20</v>
      </c>
      <c r="J138" s="33">
        <f t="shared" si="4"/>
        <v>1040</v>
      </c>
      <c r="K138" s="27" t="s">
        <v>15</v>
      </c>
      <c r="L138" s="28" t="s">
        <v>48</v>
      </c>
    </row>
    <row r="139" spans="1:12" s="2" customFormat="1" ht="14.85" customHeight="1" x14ac:dyDescent="0.25">
      <c r="A139" s="30">
        <f t="shared" si="5"/>
        <v>132</v>
      </c>
      <c r="B139" s="28" t="s">
        <v>383</v>
      </c>
      <c r="C139" s="31" t="s">
        <v>384</v>
      </c>
      <c r="D139" s="31" t="s">
        <v>385</v>
      </c>
      <c r="E139" s="27" t="s">
        <v>35</v>
      </c>
      <c r="F139" s="28" t="s">
        <v>67</v>
      </c>
      <c r="G139" s="28">
        <v>150</v>
      </c>
      <c r="H139" s="33">
        <f>VLOOKUP(F139,'[1]Pragati Upcountry Freight Annex'!$B$4:$C$136,2,FALSE)</f>
        <v>43</v>
      </c>
      <c r="I139" s="33">
        <v>20</v>
      </c>
      <c r="J139" s="33">
        <f t="shared" si="4"/>
        <v>6470</v>
      </c>
      <c r="K139" s="27" t="s">
        <v>17</v>
      </c>
      <c r="L139" s="28" t="s">
        <v>68</v>
      </c>
    </row>
    <row r="140" spans="1:12" s="2" customFormat="1" ht="14.85" customHeight="1" x14ac:dyDescent="0.25">
      <c r="A140" s="30">
        <f t="shared" si="5"/>
        <v>133</v>
      </c>
      <c r="B140" s="28" t="s">
        <v>383</v>
      </c>
      <c r="C140" s="31" t="s">
        <v>386</v>
      </c>
      <c r="D140" s="31" t="s">
        <v>387</v>
      </c>
      <c r="E140" s="27" t="s">
        <v>35</v>
      </c>
      <c r="F140" s="28" t="s">
        <v>60</v>
      </c>
      <c r="G140" s="28">
        <v>19</v>
      </c>
      <c r="H140" s="33">
        <f>VLOOKUP(F140,'[1]Pragati Upcountry Freight Annex'!$B$4:$D$136,3,FALSE)</f>
        <v>42</v>
      </c>
      <c r="I140" s="33">
        <v>20</v>
      </c>
      <c r="J140" s="33">
        <f t="shared" si="4"/>
        <v>818</v>
      </c>
      <c r="K140" s="27" t="s">
        <v>16</v>
      </c>
      <c r="L140" s="28" t="s">
        <v>75</v>
      </c>
    </row>
    <row r="141" spans="1:12" s="2" customFormat="1" ht="14.85" customHeight="1" x14ac:dyDescent="0.25">
      <c r="A141" s="30">
        <f t="shared" si="5"/>
        <v>134</v>
      </c>
      <c r="B141" s="28" t="s">
        <v>383</v>
      </c>
      <c r="C141" s="31" t="s">
        <v>388</v>
      </c>
      <c r="D141" s="31" t="s">
        <v>389</v>
      </c>
      <c r="E141" s="27" t="s">
        <v>35</v>
      </c>
      <c r="F141" s="28" t="s">
        <v>60</v>
      </c>
      <c r="G141" s="28">
        <v>2</v>
      </c>
      <c r="H141" s="33">
        <f>VLOOKUP(F141,'[1]Pragati Upcountry Freight Annex'!$B$4:$D$136,3,FALSE)</f>
        <v>42</v>
      </c>
      <c r="I141" s="33">
        <v>20</v>
      </c>
      <c r="J141" s="33">
        <f t="shared" si="4"/>
        <v>104</v>
      </c>
      <c r="K141" s="27" t="s">
        <v>16</v>
      </c>
      <c r="L141" s="28" t="s">
        <v>75</v>
      </c>
    </row>
    <row r="142" spans="1:12" s="2" customFormat="1" ht="14.85" customHeight="1" x14ac:dyDescent="0.25">
      <c r="A142" s="30">
        <f t="shared" si="5"/>
        <v>135</v>
      </c>
      <c r="B142" s="28" t="s">
        <v>383</v>
      </c>
      <c r="C142" s="31" t="s">
        <v>390</v>
      </c>
      <c r="D142" s="31" t="s">
        <v>391</v>
      </c>
      <c r="E142" s="27" t="s">
        <v>35</v>
      </c>
      <c r="F142" s="28" t="s">
        <v>60</v>
      </c>
      <c r="G142" s="28">
        <v>17</v>
      </c>
      <c r="H142" s="33">
        <f>VLOOKUP(F142,'[1]Pragati Upcountry Freight Annex'!$B$4:$D$136,3,FALSE)</f>
        <v>42</v>
      </c>
      <c r="I142" s="33">
        <v>20</v>
      </c>
      <c r="J142" s="33">
        <f t="shared" si="4"/>
        <v>734</v>
      </c>
      <c r="K142" s="27" t="s">
        <v>16</v>
      </c>
      <c r="L142" s="28" t="s">
        <v>75</v>
      </c>
    </row>
    <row r="143" spans="1:12" s="2" customFormat="1" ht="14.85" customHeight="1" x14ac:dyDescent="0.25">
      <c r="A143" s="30">
        <f t="shared" si="5"/>
        <v>136</v>
      </c>
      <c r="B143" s="28" t="s">
        <v>383</v>
      </c>
      <c r="C143" s="31" t="s">
        <v>392</v>
      </c>
      <c r="D143" s="31" t="s">
        <v>393</v>
      </c>
      <c r="E143" s="27" t="s">
        <v>35</v>
      </c>
      <c r="F143" s="28" t="s">
        <v>86</v>
      </c>
      <c r="G143" s="28">
        <v>2</v>
      </c>
      <c r="H143" s="33">
        <f>VLOOKUP(F143,'[1]Pragati Upcountry Freight Annex'!$B$4:$C$136,2,FALSE)</f>
        <v>38</v>
      </c>
      <c r="I143" s="33">
        <v>20</v>
      </c>
      <c r="J143" s="33">
        <f t="shared" si="4"/>
        <v>96</v>
      </c>
      <c r="K143" s="27" t="s">
        <v>17</v>
      </c>
      <c r="L143" s="28" t="s">
        <v>87</v>
      </c>
    </row>
    <row r="144" spans="1:12" s="2" customFormat="1" ht="14.85" customHeight="1" x14ac:dyDescent="0.25">
      <c r="A144" s="30">
        <f t="shared" si="5"/>
        <v>137</v>
      </c>
      <c r="B144" s="28" t="s">
        <v>383</v>
      </c>
      <c r="C144" s="31" t="s">
        <v>394</v>
      </c>
      <c r="D144" s="31" t="s">
        <v>395</v>
      </c>
      <c r="E144" s="27" t="s">
        <v>35</v>
      </c>
      <c r="F144" s="28" t="s">
        <v>22</v>
      </c>
      <c r="G144" s="28">
        <v>6</v>
      </c>
      <c r="H144" s="33">
        <f>VLOOKUP(F144,'[1]Pragati Upcountry Freight Annex'!$B$4:$F$136,5,FALSE)</f>
        <v>65</v>
      </c>
      <c r="I144" s="33">
        <v>20</v>
      </c>
      <c r="J144" s="33">
        <f t="shared" si="4"/>
        <v>410</v>
      </c>
      <c r="K144" s="27" t="s">
        <v>19</v>
      </c>
      <c r="L144" s="28" t="s">
        <v>136</v>
      </c>
    </row>
    <row r="145" spans="1:12" s="2" customFormat="1" ht="14.85" customHeight="1" x14ac:dyDescent="0.25">
      <c r="A145" s="30">
        <f t="shared" si="5"/>
        <v>138</v>
      </c>
      <c r="B145" s="28" t="s">
        <v>383</v>
      </c>
      <c r="C145" s="31" t="s">
        <v>396</v>
      </c>
      <c r="D145" s="31" t="s">
        <v>397</v>
      </c>
      <c r="E145" s="27" t="s">
        <v>35</v>
      </c>
      <c r="F145" s="28" t="s">
        <v>86</v>
      </c>
      <c r="G145" s="28">
        <v>3</v>
      </c>
      <c r="H145" s="33">
        <f>VLOOKUP(F145,'[1]Pragati Upcountry Freight Annex'!$B$4:$C$136,2,FALSE)</f>
        <v>38</v>
      </c>
      <c r="I145" s="33">
        <v>20</v>
      </c>
      <c r="J145" s="33">
        <f t="shared" si="4"/>
        <v>134</v>
      </c>
      <c r="K145" s="27" t="s">
        <v>17</v>
      </c>
      <c r="L145" s="28" t="s">
        <v>87</v>
      </c>
    </row>
    <row r="146" spans="1:12" s="2" customFormat="1" ht="14.85" customHeight="1" x14ac:dyDescent="0.25">
      <c r="A146" s="30">
        <f t="shared" si="5"/>
        <v>139</v>
      </c>
      <c r="B146" s="28" t="s">
        <v>383</v>
      </c>
      <c r="C146" s="31" t="s">
        <v>398</v>
      </c>
      <c r="D146" s="31" t="s">
        <v>399</v>
      </c>
      <c r="E146" s="27" t="s">
        <v>35</v>
      </c>
      <c r="F146" s="28" t="s">
        <v>67</v>
      </c>
      <c r="G146" s="28">
        <v>31</v>
      </c>
      <c r="H146" s="33">
        <f>VLOOKUP(F146,'[1]Pragati Upcountry Freight Annex'!$B$4:$F$136,5,FALSE)</f>
        <v>58</v>
      </c>
      <c r="I146" s="33">
        <v>20</v>
      </c>
      <c r="J146" s="33">
        <f t="shared" si="4"/>
        <v>1818</v>
      </c>
      <c r="K146" s="27" t="s">
        <v>19</v>
      </c>
      <c r="L146" s="28" t="s">
        <v>68</v>
      </c>
    </row>
    <row r="147" spans="1:12" s="2" customFormat="1" ht="14.85" customHeight="1" x14ac:dyDescent="0.25">
      <c r="A147" s="30">
        <f t="shared" si="5"/>
        <v>140</v>
      </c>
      <c r="B147" s="28" t="s">
        <v>383</v>
      </c>
      <c r="C147" s="31" t="s">
        <v>400</v>
      </c>
      <c r="D147" s="31" t="s">
        <v>401</v>
      </c>
      <c r="E147" s="27" t="s">
        <v>35</v>
      </c>
      <c r="F147" s="28" t="s">
        <v>73</v>
      </c>
      <c r="G147" s="28">
        <v>2</v>
      </c>
      <c r="H147" s="33">
        <f>VLOOKUP(F147,'[1]Pragati Upcountry Freight Annex'!$B$4:$J$135,9,FALSE)</f>
        <v>340</v>
      </c>
      <c r="I147" s="33">
        <v>20</v>
      </c>
      <c r="J147" s="33">
        <f t="shared" si="4"/>
        <v>700</v>
      </c>
      <c r="K147" s="27" t="s">
        <v>15</v>
      </c>
      <c r="L147" s="28" t="s">
        <v>402</v>
      </c>
    </row>
    <row r="148" spans="1:12" s="2" customFormat="1" ht="14.85" customHeight="1" x14ac:dyDescent="0.25">
      <c r="A148" s="30">
        <f t="shared" si="5"/>
        <v>141</v>
      </c>
      <c r="B148" s="28" t="s">
        <v>383</v>
      </c>
      <c r="C148" s="31" t="s">
        <v>403</v>
      </c>
      <c r="D148" s="31" t="s">
        <v>404</v>
      </c>
      <c r="E148" s="27" t="s">
        <v>35</v>
      </c>
      <c r="F148" s="28" t="s">
        <v>25</v>
      </c>
      <c r="G148" s="28">
        <v>2</v>
      </c>
      <c r="H148" s="33">
        <f>VLOOKUP(F148,'[1]Pragati Upcountry Freight Annex'!$B$4:$C$136,2,FALSE)</f>
        <v>45</v>
      </c>
      <c r="I148" s="33">
        <v>20</v>
      </c>
      <c r="J148" s="33">
        <f t="shared" si="4"/>
        <v>110</v>
      </c>
      <c r="K148" s="27" t="s">
        <v>17</v>
      </c>
      <c r="L148" s="28" t="s">
        <v>88</v>
      </c>
    </row>
    <row r="149" spans="1:12" s="2" customFormat="1" ht="14.85" customHeight="1" x14ac:dyDescent="0.25">
      <c r="A149" s="30">
        <f t="shared" si="5"/>
        <v>142</v>
      </c>
      <c r="B149" s="28" t="s">
        <v>383</v>
      </c>
      <c r="C149" s="31" t="s">
        <v>405</v>
      </c>
      <c r="D149" s="31" t="s">
        <v>406</v>
      </c>
      <c r="E149" s="27" t="s">
        <v>35</v>
      </c>
      <c r="F149" s="28" t="s">
        <v>25</v>
      </c>
      <c r="G149" s="28">
        <v>5</v>
      </c>
      <c r="H149" s="33">
        <f>VLOOKUP(F149,'[1]Pragati Upcountry Freight Annex'!$B$3:$I$136,8,FALSE)</f>
        <v>173</v>
      </c>
      <c r="I149" s="33">
        <v>20</v>
      </c>
      <c r="J149" s="33">
        <f t="shared" si="4"/>
        <v>885</v>
      </c>
      <c r="K149" s="27" t="s">
        <v>44</v>
      </c>
      <c r="L149" s="28" t="s">
        <v>88</v>
      </c>
    </row>
    <row r="150" spans="1:12" s="2" customFormat="1" ht="14.85" customHeight="1" x14ac:dyDescent="0.25">
      <c r="A150" s="30">
        <f t="shared" si="5"/>
        <v>143</v>
      </c>
      <c r="B150" s="28" t="s">
        <v>383</v>
      </c>
      <c r="C150" s="31" t="s">
        <v>407</v>
      </c>
      <c r="D150" s="31" t="s">
        <v>408</v>
      </c>
      <c r="E150" s="27" t="s">
        <v>35</v>
      </c>
      <c r="F150" s="28" t="s">
        <v>28</v>
      </c>
      <c r="G150" s="28">
        <v>32</v>
      </c>
      <c r="H150" s="33">
        <f>VLOOKUP(F150,'[1]Pragati Upcountry Freight Annex'!$B$4:$D$136,3,FALSE)</f>
        <v>38</v>
      </c>
      <c r="I150" s="33">
        <v>20</v>
      </c>
      <c r="J150" s="33">
        <f t="shared" si="4"/>
        <v>1236</v>
      </c>
      <c r="K150" s="27" t="s">
        <v>16</v>
      </c>
      <c r="L150" s="28" t="s">
        <v>53</v>
      </c>
    </row>
    <row r="151" spans="1:12" s="2" customFormat="1" ht="14.85" customHeight="1" x14ac:dyDescent="0.25">
      <c r="A151" s="30">
        <f t="shared" si="5"/>
        <v>144</v>
      </c>
      <c r="B151" s="28" t="s">
        <v>383</v>
      </c>
      <c r="C151" s="31" t="s">
        <v>409</v>
      </c>
      <c r="D151" s="31" t="s">
        <v>410</v>
      </c>
      <c r="E151" s="27" t="s">
        <v>35</v>
      </c>
      <c r="F151" s="28" t="s">
        <v>28</v>
      </c>
      <c r="G151" s="28">
        <v>11</v>
      </c>
      <c r="H151" s="33">
        <f>VLOOKUP(F151,'[1]Pragati Upcountry Freight Annex'!$B$4:$D$136,3,FALSE)</f>
        <v>38</v>
      </c>
      <c r="I151" s="33">
        <v>20</v>
      </c>
      <c r="J151" s="33">
        <f t="shared" si="4"/>
        <v>438</v>
      </c>
      <c r="K151" s="27" t="s">
        <v>16</v>
      </c>
      <c r="L151" s="28" t="s">
        <v>53</v>
      </c>
    </row>
    <row r="152" spans="1:12" s="2" customFormat="1" ht="14.85" customHeight="1" x14ac:dyDescent="0.25">
      <c r="A152" s="30">
        <f t="shared" si="5"/>
        <v>145</v>
      </c>
      <c r="B152" s="28" t="s">
        <v>383</v>
      </c>
      <c r="C152" s="31" t="s">
        <v>411</v>
      </c>
      <c r="D152" s="31" t="s">
        <v>412</v>
      </c>
      <c r="E152" s="27" t="s">
        <v>35</v>
      </c>
      <c r="F152" s="28" t="s">
        <v>28</v>
      </c>
      <c r="G152" s="28">
        <v>17</v>
      </c>
      <c r="H152" s="33">
        <f>VLOOKUP(F152,'[1]Pragati Upcountry Freight Annex'!$B$4:$D$136,3,FALSE)</f>
        <v>38</v>
      </c>
      <c r="I152" s="33">
        <v>20</v>
      </c>
      <c r="J152" s="33">
        <f t="shared" si="4"/>
        <v>666</v>
      </c>
      <c r="K152" s="27" t="s">
        <v>16</v>
      </c>
      <c r="L152" s="28" t="s">
        <v>53</v>
      </c>
    </row>
    <row r="153" spans="1:12" s="2" customFormat="1" ht="14.85" customHeight="1" x14ac:dyDescent="0.25">
      <c r="A153" s="30">
        <f t="shared" si="5"/>
        <v>146</v>
      </c>
      <c r="B153" s="28" t="s">
        <v>383</v>
      </c>
      <c r="C153" s="31" t="s">
        <v>413</v>
      </c>
      <c r="D153" s="31" t="s">
        <v>414</v>
      </c>
      <c r="E153" s="27" t="s">
        <v>35</v>
      </c>
      <c r="F153" s="28" t="s">
        <v>26</v>
      </c>
      <c r="G153" s="28">
        <v>2</v>
      </c>
      <c r="H153" s="33">
        <f>VLOOKUP(F153,'[1]Pragati Upcountry Freight Annex'!$B$4:$F$136,5,FALSE)</f>
        <v>65</v>
      </c>
      <c r="I153" s="33">
        <v>20</v>
      </c>
      <c r="J153" s="33">
        <f t="shared" si="4"/>
        <v>150</v>
      </c>
      <c r="K153" s="27" t="s">
        <v>19</v>
      </c>
      <c r="L153" s="28" t="s">
        <v>65</v>
      </c>
    </row>
    <row r="154" spans="1:12" s="2" customFormat="1" ht="14.85" customHeight="1" x14ac:dyDescent="0.25">
      <c r="A154" s="30">
        <f t="shared" si="5"/>
        <v>147</v>
      </c>
      <c r="B154" s="28" t="s">
        <v>383</v>
      </c>
      <c r="C154" s="31" t="s">
        <v>415</v>
      </c>
      <c r="D154" s="31" t="s">
        <v>416</v>
      </c>
      <c r="E154" s="27" t="s">
        <v>35</v>
      </c>
      <c r="F154" s="28" t="s">
        <v>36</v>
      </c>
      <c r="G154" s="28">
        <v>1</v>
      </c>
      <c r="H154" s="33">
        <f>VLOOKUP(F154,'[1]Pragati Upcountry Freight Annex'!$B$4:$C$136,2,FALSE)</f>
        <v>40</v>
      </c>
      <c r="I154" s="33">
        <v>20</v>
      </c>
      <c r="J154" s="33">
        <f t="shared" si="4"/>
        <v>60</v>
      </c>
      <c r="K154" s="27" t="s">
        <v>17</v>
      </c>
      <c r="L154" s="28" t="s">
        <v>51</v>
      </c>
    </row>
    <row r="155" spans="1:12" s="2" customFormat="1" ht="14.85" customHeight="1" x14ac:dyDescent="0.25">
      <c r="A155" s="30">
        <f t="shared" si="5"/>
        <v>148</v>
      </c>
      <c r="B155" s="28" t="s">
        <v>383</v>
      </c>
      <c r="C155" s="31" t="s">
        <v>417</v>
      </c>
      <c r="D155" s="31" t="s">
        <v>418</v>
      </c>
      <c r="E155" s="27" t="s">
        <v>35</v>
      </c>
      <c r="F155" s="28" t="s">
        <v>36</v>
      </c>
      <c r="G155" s="28">
        <v>3</v>
      </c>
      <c r="H155" s="33">
        <f>VLOOKUP(F155,'[1]Pragati Upcountry Freight Annex'!$B$4:$C$136,2,FALSE)</f>
        <v>40</v>
      </c>
      <c r="I155" s="33">
        <v>20</v>
      </c>
      <c r="J155" s="33">
        <f t="shared" si="4"/>
        <v>140</v>
      </c>
      <c r="K155" s="27" t="s">
        <v>17</v>
      </c>
      <c r="L155" s="28" t="s">
        <v>51</v>
      </c>
    </row>
    <row r="156" spans="1:12" s="2" customFormat="1" ht="14.85" customHeight="1" x14ac:dyDescent="0.25">
      <c r="A156" s="30">
        <f t="shared" si="5"/>
        <v>149</v>
      </c>
      <c r="B156" s="28" t="s">
        <v>419</v>
      </c>
      <c r="C156" s="31" t="s">
        <v>420</v>
      </c>
      <c r="D156" s="31" t="s">
        <v>421</v>
      </c>
      <c r="E156" s="27" t="s">
        <v>35</v>
      </c>
      <c r="F156" s="28" t="s">
        <v>22</v>
      </c>
      <c r="G156" s="28">
        <v>65</v>
      </c>
      <c r="H156" s="33">
        <f>VLOOKUP(F156,'[1]Pragati Upcountry Freight Annex'!$B$4:$C$136,2,FALSE)</f>
        <v>38</v>
      </c>
      <c r="I156" s="33">
        <v>20</v>
      </c>
      <c r="J156" s="33">
        <f t="shared" si="4"/>
        <v>2490</v>
      </c>
      <c r="K156" s="27" t="s">
        <v>17</v>
      </c>
      <c r="L156" s="28" t="s">
        <v>136</v>
      </c>
    </row>
    <row r="157" spans="1:12" s="2" customFormat="1" ht="14.85" customHeight="1" x14ac:dyDescent="0.25">
      <c r="A157" s="30">
        <f t="shared" si="5"/>
        <v>150</v>
      </c>
      <c r="B157" s="28" t="s">
        <v>419</v>
      </c>
      <c r="C157" s="31" t="s">
        <v>422</v>
      </c>
      <c r="D157" s="31" t="s">
        <v>423</v>
      </c>
      <c r="E157" s="27" t="s">
        <v>35</v>
      </c>
      <c r="F157" s="28" t="s">
        <v>26</v>
      </c>
      <c r="G157" s="28">
        <v>2</v>
      </c>
      <c r="H157" s="33">
        <f>VLOOKUP(F157,'[1]Pragati Upcountry Freight Annex'!$B$3:$I$136,8,FALSE)</f>
        <v>181</v>
      </c>
      <c r="I157" s="33">
        <v>20</v>
      </c>
      <c r="J157" s="33">
        <f t="shared" si="4"/>
        <v>382</v>
      </c>
      <c r="K157" s="27" t="s">
        <v>44</v>
      </c>
      <c r="L157" s="28" t="s">
        <v>65</v>
      </c>
    </row>
    <row r="158" spans="1:12" s="2" customFormat="1" ht="14.85" customHeight="1" x14ac:dyDescent="0.25">
      <c r="A158" s="30">
        <f t="shared" si="5"/>
        <v>151</v>
      </c>
      <c r="B158" s="28" t="s">
        <v>419</v>
      </c>
      <c r="C158" s="31" t="s">
        <v>424</v>
      </c>
      <c r="D158" s="31" t="s">
        <v>425</v>
      </c>
      <c r="E158" s="27" t="s">
        <v>35</v>
      </c>
      <c r="F158" s="28" t="s">
        <v>31</v>
      </c>
      <c r="G158" s="28">
        <v>8</v>
      </c>
      <c r="H158" s="33">
        <f>VLOOKUP(F158,'[1]Pragati Upcountry Freight Annex'!$B$3:$I$136,8,FALSE)</f>
        <v>210</v>
      </c>
      <c r="I158" s="33">
        <v>20</v>
      </c>
      <c r="J158" s="33">
        <f t="shared" si="4"/>
        <v>1700</v>
      </c>
      <c r="K158" s="27" t="s">
        <v>44</v>
      </c>
      <c r="L158" s="28" t="s">
        <v>74</v>
      </c>
    </row>
    <row r="159" spans="1:12" s="2" customFormat="1" ht="14.85" customHeight="1" x14ac:dyDescent="0.25">
      <c r="A159" s="30">
        <f t="shared" si="5"/>
        <v>152</v>
      </c>
      <c r="B159" s="28" t="s">
        <v>419</v>
      </c>
      <c r="C159" s="31" t="s">
        <v>426</v>
      </c>
      <c r="D159" s="31" t="s">
        <v>427</v>
      </c>
      <c r="E159" s="27" t="s">
        <v>35</v>
      </c>
      <c r="F159" s="28" t="s">
        <v>26</v>
      </c>
      <c r="G159" s="28">
        <v>2</v>
      </c>
      <c r="H159" s="33">
        <f>VLOOKUP(F159,'[1]Pragati Upcountry Freight Annex'!$B$3:$I$136,8,FALSE)</f>
        <v>181</v>
      </c>
      <c r="I159" s="33">
        <v>20</v>
      </c>
      <c r="J159" s="33">
        <f t="shared" si="4"/>
        <v>382</v>
      </c>
      <c r="K159" s="27" t="s">
        <v>44</v>
      </c>
      <c r="L159" s="28" t="s">
        <v>65</v>
      </c>
    </row>
    <row r="160" spans="1:12" s="2" customFormat="1" ht="14.85" customHeight="1" x14ac:dyDescent="0.25">
      <c r="A160" s="30">
        <f t="shared" si="5"/>
        <v>153</v>
      </c>
      <c r="B160" s="28" t="s">
        <v>419</v>
      </c>
      <c r="C160" s="31" t="s">
        <v>428</v>
      </c>
      <c r="D160" s="31" t="s">
        <v>429</v>
      </c>
      <c r="E160" s="27" t="s">
        <v>35</v>
      </c>
      <c r="F160" s="28" t="s">
        <v>26</v>
      </c>
      <c r="G160" s="28">
        <v>3</v>
      </c>
      <c r="H160" s="33">
        <f>VLOOKUP(F160,'[1]Pragati Upcountry Freight Annex'!$B$3:$I$136,8,FALSE)</f>
        <v>181</v>
      </c>
      <c r="I160" s="33">
        <v>20</v>
      </c>
      <c r="J160" s="33">
        <f t="shared" si="4"/>
        <v>563</v>
      </c>
      <c r="K160" s="27" t="s">
        <v>44</v>
      </c>
      <c r="L160" s="28" t="s">
        <v>65</v>
      </c>
    </row>
    <row r="161" spans="1:12" s="2" customFormat="1" ht="14.85" customHeight="1" x14ac:dyDescent="0.25">
      <c r="A161" s="30">
        <f t="shared" si="5"/>
        <v>154</v>
      </c>
      <c r="B161" s="28" t="s">
        <v>419</v>
      </c>
      <c r="C161" s="31" t="s">
        <v>430</v>
      </c>
      <c r="D161" s="31" t="s">
        <v>431</v>
      </c>
      <c r="E161" s="27" t="s">
        <v>35</v>
      </c>
      <c r="F161" s="28" t="s">
        <v>22</v>
      </c>
      <c r="G161" s="28">
        <v>4</v>
      </c>
      <c r="H161" s="33">
        <f>VLOOKUP(F161,'[1]Pragati Upcountry Freight Annex'!$B$4:$C$136,2,FALSE)</f>
        <v>38</v>
      </c>
      <c r="I161" s="33">
        <v>20</v>
      </c>
      <c r="J161" s="33">
        <f t="shared" si="4"/>
        <v>172</v>
      </c>
      <c r="K161" s="27" t="s">
        <v>17</v>
      </c>
      <c r="L161" s="28" t="s">
        <v>136</v>
      </c>
    </row>
    <row r="162" spans="1:12" s="2" customFormat="1" ht="14.85" customHeight="1" x14ac:dyDescent="0.25">
      <c r="A162" s="30">
        <f t="shared" si="5"/>
        <v>155</v>
      </c>
      <c r="B162" s="28" t="s">
        <v>419</v>
      </c>
      <c r="C162" s="31" t="s">
        <v>432</v>
      </c>
      <c r="D162" s="31" t="s">
        <v>433</v>
      </c>
      <c r="E162" s="27" t="s">
        <v>35</v>
      </c>
      <c r="F162" s="28" t="s">
        <v>46</v>
      </c>
      <c r="G162" s="28">
        <v>2</v>
      </c>
      <c r="H162" s="33">
        <f>VLOOKUP(F162,'[1]Pragati Upcountry Freight Annex'!$B$4:$F$136,5,FALSE)</f>
        <v>70</v>
      </c>
      <c r="I162" s="33">
        <v>20</v>
      </c>
      <c r="J162" s="33">
        <f t="shared" si="4"/>
        <v>160</v>
      </c>
      <c r="K162" s="27" t="s">
        <v>19</v>
      </c>
      <c r="L162" s="28" t="s">
        <v>72</v>
      </c>
    </row>
    <row r="163" spans="1:12" s="2" customFormat="1" ht="14.85" customHeight="1" x14ac:dyDescent="0.25">
      <c r="A163" s="30">
        <f t="shared" si="5"/>
        <v>156</v>
      </c>
      <c r="B163" s="28" t="s">
        <v>419</v>
      </c>
      <c r="C163" s="31" t="s">
        <v>434</v>
      </c>
      <c r="D163" s="31" t="s">
        <v>435</v>
      </c>
      <c r="E163" s="27" t="s">
        <v>35</v>
      </c>
      <c r="F163" s="28" t="s">
        <v>46</v>
      </c>
      <c r="G163" s="28">
        <v>2</v>
      </c>
      <c r="H163" s="33">
        <f>VLOOKUP(F163,'[1]Pragati Upcountry Freight Annex'!$B$4:$F$136,5,FALSE)</f>
        <v>70</v>
      </c>
      <c r="I163" s="33">
        <v>20</v>
      </c>
      <c r="J163" s="33">
        <f t="shared" si="4"/>
        <v>160</v>
      </c>
      <c r="K163" s="27" t="s">
        <v>19</v>
      </c>
      <c r="L163" s="28" t="s">
        <v>72</v>
      </c>
    </row>
    <row r="164" spans="1:12" s="2" customFormat="1" ht="14.85" customHeight="1" x14ac:dyDescent="0.25">
      <c r="A164" s="30">
        <f t="shared" si="5"/>
        <v>157</v>
      </c>
      <c r="B164" s="28" t="s">
        <v>419</v>
      </c>
      <c r="C164" s="31" t="s">
        <v>436</v>
      </c>
      <c r="D164" s="31" t="s">
        <v>437</v>
      </c>
      <c r="E164" s="27" t="s">
        <v>35</v>
      </c>
      <c r="F164" s="28" t="s">
        <v>36</v>
      </c>
      <c r="G164" s="28">
        <v>16</v>
      </c>
      <c r="H164" s="33">
        <f>VLOOKUP(F164,'[1]Pragati Upcountry Freight Annex'!$B$4:$C$136,2,FALSE)</f>
        <v>40</v>
      </c>
      <c r="I164" s="33">
        <v>20</v>
      </c>
      <c r="J164" s="33">
        <f t="shared" si="4"/>
        <v>660</v>
      </c>
      <c r="K164" s="27" t="s">
        <v>18</v>
      </c>
      <c r="L164" s="28" t="s">
        <v>51</v>
      </c>
    </row>
    <row r="165" spans="1:12" s="2" customFormat="1" ht="14.85" customHeight="1" x14ac:dyDescent="0.25">
      <c r="A165" s="30">
        <f t="shared" si="5"/>
        <v>158</v>
      </c>
      <c r="B165" s="28" t="s">
        <v>419</v>
      </c>
      <c r="C165" s="31" t="s">
        <v>438</v>
      </c>
      <c r="D165" s="31" t="s">
        <v>439</v>
      </c>
      <c r="E165" s="27" t="s">
        <v>35</v>
      </c>
      <c r="F165" s="28" t="s">
        <v>36</v>
      </c>
      <c r="G165" s="28">
        <v>6</v>
      </c>
      <c r="H165" s="33">
        <f>VLOOKUP(F165,'[1]Pragati Upcountry Freight Annex'!$B$4:$C$136,2,FALSE)</f>
        <v>40</v>
      </c>
      <c r="I165" s="33">
        <v>20</v>
      </c>
      <c r="J165" s="33">
        <f t="shared" si="4"/>
        <v>260</v>
      </c>
      <c r="K165" s="27" t="s">
        <v>17</v>
      </c>
      <c r="L165" s="28" t="s">
        <v>51</v>
      </c>
    </row>
    <row r="166" spans="1:12" s="2" customFormat="1" ht="14.85" customHeight="1" x14ac:dyDescent="0.25">
      <c r="A166" s="30">
        <f t="shared" si="5"/>
        <v>159</v>
      </c>
      <c r="B166" s="28" t="s">
        <v>419</v>
      </c>
      <c r="C166" s="31" t="s">
        <v>440</v>
      </c>
      <c r="D166" s="31" t="s">
        <v>441</v>
      </c>
      <c r="E166" s="27" t="s">
        <v>35</v>
      </c>
      <c r="F166" s="28" t="s">
        <v>36</v>
      </c>
      <c r="G166" s="28">
        <v>14</v>
      </c>
      <c r="H166" s="33">
        <f>VLOOKUP(F166,'[1]Pragati Upcountry Freight Annex'!$B$4:$C$136,2,FALSE)</f>
        <v>40</v>
      </c>
      <c r="I166" s="33">
        <v>20</v>
      </c>
      <c r="J166" s="33">
        <f t="shared" si="4"/>
        <v>580</v>
      </c>
      <c r="K166" s="27" t="s">
        <v>17</v>
      </c>
      <c r="L166" s="28" t="s">
        <v>51</v>
      </c>
    </row>
    <row r="167" spans="1:12" s="2" customFormat="1" ht="14.85" customHeight="1" x14ac:dyDescent="0.25">
      <c r="A167" s="30">
        <f t="shared" si="5"/>
        <v>160</v>
      </c>
      <c r="B167" s="28" t="s">
        <v>419</v>
      </c>
      <c r="C167" s="31" t="s">
        <v>442</v>
      </c>
      <c r="D167" s="31" t="s">
        <v>443</v>
      </c>
      <c r="E167" s="27" t="s">
        <v>35</v>
      </c>
      <c r="F167" s="28" t="s">
        <v>36</v>
      </c>
      <c r="G167" s="28">
        <v>14</v>
      </c>
      <c r="H167" s="33">
        <f>VLOOKUP(F167,'[1]Pragati Upcountry Freight Annex'!$B$4:$C$136,2,FALSE)</f>
        <v>40</v>
      </c>
      <c r="I167" s="33">
        <v>20</v>
      </c>
      <c r="J167" s="33">
        <f t="shared" si="4"/>
        <v>580</v>
      </c>
      <c r="K167" s="27" t="s">
        <v>17</v>
      </c>
      <c r="L167" s="28" t="s">
        <v>51</v>
      </c>
    </row>
    <row r="168" spans="1:12" s="2" customFormat="1" ht="14.85" customHeight="1" x14ac:dyDescent="0.25">
      <c r="A168" s="30">
        <f t="shared" si="5"/>
        <v>161</v>
      </c>
      <c r="B168" s="28" t="s">
        <v>444</v>
      </c>
      <c r="C168" s="31" t="s">
        <v>445</v>
      </c>
      <c r="D168" s="31" t="s">
        <v>446</v>
      </c>
      <c r="E168" s="27" t="s">
        <v>35</v>
      </c>
      <c r="F168" s="28" t="s">
        <v>57</v>
      </c>
      <c r="G168" s="28">
        <v>103</v>
      </c>
      <c r="H168" s="33">
        <f>VLOOKUP(F168,'[1]Pragati Upcountry Freight Annex'!$B$4:$D$136,3,FALSE)</f>
        <v>47</v>
      </c>
      <c r="I168" s="33">
        <v>20</v>
      </c>
      <c r="J168" s="33">
        <f t="shared" si="4"/>
        <v>4861</v>
      </c>
      <c r="K168" s="27" t="s">
        <v>16</v>
      </c>
      <c r="L168" s="28" t="s">
        <v>58</v>
      </c>
    </row>
    <row r="169" spans="1:12" s="2" customFormat="1" ht="14.85" customHeight="1" x14ac:dyDescent="0.25">
      <c r="A169" s="30">
        <f t="shared" si="5"/>
        <v>162</v>
      </c>
      <c r="B169" s="28" t="s">
        <v>444</v>
      </c>
      <c r="C169" s="31" t="s">
        <v>447</v>
      </c>
      <c r="D169" s="31" t="s">
        <v>448</v>
      </c>
      <c r="E169" s="27" t="s">
        <v>35</v>
      </c>
      <c r="F169" s="28" t="s">
        <v>57</v>
      </c>
      <c r="G169" s="28">
        <v>20</v>
      </c>
      <c r="H169" s="33">
        <f>VLOOKUP(F169,'[1]Pragati Upcountry Freight Annex'!$B$4:$D$136,3,FALSE)</f>
        <v>47</v>
      </c>
      <c r="I169" s="33">
        <v>20</v>
      </c>
      <c r="J169" s="33">
        <f t="shared" si="4"/>
        <v>960</v>
      </c>
      <c r="K169" s="27" t="s">
        <v>16</v>
      </c>
      <c r="L169" s="28" t="s">
        <v>58</v>
      </c>
    </row>
    <row r="170" spans="1:12" s="2" customFormat="1" ht="14.85" customHeight="1" x14ac:dyDescent="0.25">
      <c r="A170" s="30">
        <f t="shared" si="5"/>
        <v>163</v>
      </c>
      <c r="B170" s="28" t="s">
        <v>444</v>
      </c>
      <c r="C170" s="31" t="s">
        <v>449</v>
      </c>
      <c r="D170" s="31" t="s">
        <v>450</v>
      </c>
      <c r="E170" s="27" t="s">
        <v>35</v>
      </c>
      <c r="F170" s="28" t="s">
        <v>57</v>
      </c>
      <c r="G170" s="28">
        <v>73</v>
      </c>
      <c r="H170" s="33">
        <f>VLOOKUP(F170,'[1]Pragati Upcountry Freight Annex'!$B$4:$D$136,3,FALSE)</f>
        <v>47</v>
      </c>
      <c r="I170" s="33">
        <v>20</v>
      </c>
      <c r="J170" s="33">
        <f t="shared" si="4"/>
        <v>3451</v>
      </c>
      <c r="K170" s="27" t="s">
        <v>16</v>
      </c>
      <c r="L170" s="28" t="s">
        <v>58</v>
      </c>
    </row>
    <row r="171" spans="1:12" s="2" customFormat="1" ht="14.85" customHeight="1" x14ac:dyDescent="0.25">
      <c r="A171" s="30">
        <f t="shared" si="5"/>
        <v>164</v>
      </c>
      <c r="B171" s="28" t="s">
        <v>444</v>
      </c>
      <c r="C171" s="31" t="s">
        <v>451</v>
      </c>
      <c r="D171" s="31" t="s">
        <v>452</v>
      </c>
      <c r="E171" s="27" t="s">
        <v>35</v>
      </c>
      <c r="F171" s="28" t="s">
        <v>31</v>
      </c>
      <c r="G171" s="28">
        <v>2</v>
      </c>
      <c r="H171" s="33">
        <f>VLOOKUP(F171,'[1]Pragati Upcountry Freight Annex'!$B$4:$C$136,2,FALSE)</f>
        <v>38</v>
      </c>
      <c r="I171" s="33">
        <v>20</v>
      </c>
      <c r="J171" s="33">
        <f t="shared" si="4"/>
        <v>96</v>
      </c>
      <c r="K171" s="27" t="s">
        <v>18</v>
      </c>
      <c r="L171" s="28" t="s">
        <v>79</v>
      </c>
    </row>
    <row r="172" spans="1:12" s="2" customFormat="1" ht="14.85" customHeight="1" x14ac:dyDescent="0.25">
      <c r="A172" s="30">
        <f t="shared" si="5"/>
        <v>165</v>
      </c>
      <c r="B172" s="28" t="s">
        <v>444</v>
      </c>
      <c r="C172" s="31" t="s">
        <v>453</v>
      </c>
      <c r="D172" s="31" t="s">
        <v>454</v>
      </c>
      <c r="E172" s="27" t="s">
        <v>35</v>
      </c>
      <c r="F172" s="28" t="s">
        <v>36</v>
      </c>
      <c r="G172" s="28">
        <v>1</v>
      </c>
      <c r="H172" s="33">
        <f>VLOOKUP(F172,'[1]Pragati Upcountry Freight Annex'!$B$4:$C$136,2,FALSE)</f>
        <v>40</v>
      </c>
      <c r="I172" s="33">
        <v>20</v>
      </c>
      <c r="J172" s="33">
        <f t="shared" si="4"/>
        <v>60</v>
      </c>
      <c r="K172" s="27" t="s">
        <v>18</v>
      </c>
      <c r="L172" s="28" t="s">
        <v>51</v>
      </c>
    </row>
    <row r="173" spans="1:12" s="2" customFormat="1" ht="14.85" customHeight="1" x14ac:dyDescent="0.25">
      <c r="A173" s="30">
        <f t="shared" si="5"/>
        <v>166</v>
      </c>
      <c r="B173" s="28" t="s">
        <v>444</v>
      </c>
      <c r="C173" s="31" t="s">
        <v>455</v>
      </c>
      <c r="D173" s="31" t="s">
        <v>456</v>
      </c>
      <c r="E173" s="27" t="s">
        <v>35</v>
      </c>
      <c r="F173" s="28" t="s">
        <v>31</v>
      </c>
      <c r="G173" s="28">
        <v>11</v>
      </c>
      <c r="H173" s="33">
        <f>VLOOKUP(F173,'[1]Pragati Upcountry Freight Annex'!$B$4:$C$136,2,FALSE)</f>
        <v>38</v>
      </c>
      <c r="I173" s="33">
        <v>20</v>
      </c>
      <c r="J173" s="33">
        <f t="shared" si="4"/>
        <v>438</v>
      </c>
      <c r="K173" s="27" t="s">
        <v>17</v>
      </c>
      <c r="L173" s="28" t="s">
        <v>79</v>
      </c>
    </row>
    <row r="174" spans="1:12" s="2" customFormat="1" ht="14.85" customHeight="1" x14ac:dyDescent="0.25">
      <c r="A174" s="30">
        <f t="shared" si="5"/>
        <v>167</v>
      </c>
      <c r="B174" s="28" t="s">
        <v>444</v>
      </c>
      <c r="C174" s="31" t="s">
        <v>457</v>
      </c>
      <c r="D174" s="31" t="s">
        <v>458</v>
      </c>
      <c r="E174" s="27" t="s">
        <v>35</v>
      </c>
      <c r="F174" s="28" t="s">
        <v>24</v>
      </c>
      <c r="G174" s="28">
        <v>2</v>
      </c>
      <c r="H174" s="33">
        <f>VLOOKUP(F174,'[1]Pragati Upcountry Freight Annex'!$B$4:$J$135,9,FALSE)</f>
        <v>280</v>
      </c>
      <c r="I174" s="33">
        <v>20</v>
      </c>
      <c r="J174" s="33">
        <f t="shared" si="4"/>
        <v>580</v>
      </c>
      <c r="K174" s="27" t="s">
        <v>15</v>
      </c>
      <c r="L174" s="28" t="s">
        <v>49</v>
      </c>
    </row>
    <row r="175" spans="1:12" s="2" customFormat="1" ht="14.85" customHeight="1" x14ac:dyDescent="0.25">
      <c r="A175" s="30">
        <f t="shared" si="5"/>
        <v>168</v>
      </c>
      <c r="B175" s="28" t="s">
        <v>444</v>
      </c>
      <c r="C175" s="31" t="s">
        <v>459</v>
      </c>
      <c r="D175" s="31" t="s">
        <v>460</v>
      </c>
      <c r="E175" s="27" t="s">
        <v>35</v>
      </c>
      <c r="F175" s="28" t="s">
        <v>25</v>
      </c>
      <c r="G175" s="28">
        <v>7</v>
      </c>
      <c r="H175" s="33">
        <f>VLOOKUP(F175,'[1]Pragati Upcountry Freight Annex'!$B$4:$J$135,9,FALSE)</f>
        <v>340</v>
      </c>
      <c r="I175" s="33">
        <v>20</v>
      </c>
      <c r="J175" s="33">
        <f t="shared" si="4"/>
        <v>2400</v>
      </c>
      <c r="K175" s="27" t="s">
        <v>15</v>
      </c>
      <c r="L175" s="28" t="s">
        <v>48</v>
      </c>
    </row>
    <row r="176" spans="1:12" s="2" customFormat="1" ht="14.85" customHeight="1" x14ac:dyDescent="0.25">
      <c r="A176" s="30">
        <f t="shared" si="5"/>
        <v>169</v>
      </c>
      <c r="B176" s="28" t="s">
        <v>444</v>
      </c>
      <c r="C176" s="31" t="s">
        <v>461</v>
      </c>
      <c r="D176" s="31" t="s">
        <v>462</v>
      </c>
      <c r="E176" s="27" t="s">
        <v>35</v>
      </c>
      <c r="F176" s="28" t="s">
        <v>22</v>
      </c>
      <c r="G176" s="28">
        <v>6</v>
      </c>
      <c r="H176" s="33">
        <f>VLOOKUP(F176,'[1]Pragati Upcountry Freight Annex'!$B$4:$F$136,5,FALSE)</f>
        <v>65</v>
      </c>
      <c r="I176" s="33">
        <v>20</v>
      </c>
      <c r="J176" s="33">
        <f t="shared" si="4"/>
        <v>410</v>
      </c>
      <c r="K176" s="27" t="s">
        <v>19</v>
      </c>
      <c r="L176" s="28" t="s">
        <v>258</v>
      </c>
    </row>
    <row r="177" spans="1:12" s="2" customFormat="1" ht="14.85" customHeight="1" x14ac:dyDescent="0.25">
      <c r="A177" s="30">
        <f t="shared" si="5"/>
        <v>170</v>
      </c>
      <c r="B177" s="28" t="s">
        <v>444</v>
      </c>
      <c r="C177" s="31" t="s">
        <v>463</v>
      </c>
      <c r="D177" s="31" t="s">
        <v>464</v>
      </c>
      <c r="E177" s="27" t="s">
        <v>35</v>
      </c>
      <c r="F177" s="28" t="s">
        <v>23</v>
      </c>
      <c r="G177" s="28">
        <v>4</v>
      </c>
      <c r="H177" s="33">
        <f>VLOOKUP(F177,'[1]Pragati Upcountry Freight Annex'!$B$4:$D$136,3,FALSE)</f>
        <v>38</v>
      </c>
      <c r="I177" s="33">
        <v>20</v>
      </c>
      <c r="J177" s="33">
        <f t="shared" si="4"/>
        <v>172</v>
      </c>
      <c r="K177" s="27" t="s">
        <v>16</v>
      </c>
      <c r="L177" s="28" t="s">
        <v>81</v>
      </c>
    </row>
    <row r="178" spans="1:12" s="2" customFormat="1" ht="14.85" customHeight="1" x14ac:dyDescent="0.25">
      <c r="A178" s="30">
        <f t="shared" si="5"/>
        <v>171</v>
      </c>
      <c r="B178" s="28" t="s">
        <v>444</v>
      </c>
      <c r="C178" s="31" t="s">
        <v>465</v>
      </c>
      <c r="D178" s="31" t="s">
        <v>466</v>
      </c>
      <c r="E178" s="27" t="s">
        <v>35</v>
      </c>
      <c r="F178" s="28" t="s">
        <v>26</v>
      </c>
      <c r="G178" s="28">
        <v>37</v>
      </c>
      <c r="H178" s="33">
        <f>VLOOKUP(F178,'[1]Pragati Upcountry Freight Annex'!$B$4:$C$136,2,FALSE)</f>
        <v>38</v>
      </c>
      <c r="I178" s="33">
        <v>20</v>
      </c>
      <c r="J178" s="33">
        <f t="shared" si="4"/>
        <v>1426</v>
      </c>
      <c r="K178" s="27" t="s">
        <v>18</v>
      </c>
      <c r="L178" s="28" t="s">
        <v>77</v>
      </c>
    </row>
    <row r="179" spans="1:12" s="2" customFormat="1" ht="14.85" customHeight="1" x14ac:dyDescent="0.25">
      <c r="A179" s="30">
        <f t="shared" si="5"/>
        <v>172</v>
      </c>
      <c r="B179" s="28" t="s">
        <v>444</v>
      </c>
      <c r="C179" s="31" t="s">
        <v>467</v>
      </c>
      <c r="D179" s="31" t="s">
        <v>468</v>
      </c>
      <c r="E179" s="27" t="s">
        <v>35</v>
      </c>
      <c r="F179" s="28" t="s">
        <v>26</v>
      </c>
      <c r="G179" s="28">
        <v>4</v>
      </c>
      <c r="H179" s="33">
        <f>VLOOKUP(F179,'[1]Pragati Upcountry Freight Annex'!$B$4:$C$136,2,FALSE)</f>
        <v>38</v>
      </c>
      <c r="I179" s="33">
        <v>20</v>
      </c>
      <c r="J179" s="33">
        <f t="shared" si="4"/>
        <v>172</v>
      </c>
      <c r="K179" s="27" t="s">
        <v>18</v>
      </c>
      <c r="L179" s="28" t="s">
        <v>77</v>
      </c>
    </row>
    <row r="180" spans="1:12" s="2" customFormat="1" ht="14.85" customHeight="1" x14ac:dyDescent="0.25">
      <c r="A180" s="30">
        <f t="shared" si="5"/>
        <v>173</v>
      </c>
      <c r="B180" s="28" t="s">
        <v>444</v>
      </c>
      <c r="C180" s="31" t="s">
        <v>469</v>
      </c>
      <c r="D180" s="31" t="s">
        <v>470</v>
      </c>
      <c r="E180" s="27" t="s">
        <v>35</v>
      </c>
      <c r="F180" s="28" t="s">
        <v>23</v>
      </c>
      <c r="G180" s="28">
        <v>7</v>
      </c>
      <c r="H180" s="33">
        <f>VLOOKUP(F180,'[1]Pragati Upcountry Freight Annex'!$B$3:$I$136,8,FALSE)</f>
        <v>181</v>
      </c>
      <c r="I180" s="33">
        <v>20</v>
      </c>
      <c r="J180" s="33">
        <f t="shared" si="4"/>
        <v>1287</v>
      </c>
      <c r="K180" s="27" t="s">
        <v>44</v>
      </c>
      <c r="L180" s="28" t="s">
        <v>66</v>
      </c>
    </row>
    <row r="181" spans="1:12" s="2" customFormat="1" ht="14.85" customHeight="1" x14ac:dyDescent="0.25">
      <c r="A181" s="30">
        <f t="shared" si="5"/>
        <v>174</v>
      </c>
      <c r="B181" s="28" t="s">
        <v>471</v>
      </c>
      <c r="C181" s="31" t="s">
        <v>472</v>
      </c>
      <c r="D181" s="31" t="s">
        <v>473</v>
      </c>
      <c r="E181" s="27" t="s">
        <v>35</v>
      </c>
      <c r="F181" s="28" t="s">
        <v>28</v>
      </c>
      <c r="G181" s="28">
        <v>225</v>
      </c>
      <c r="H181" s="33">
        <f>VLOOKUP(F181,'[1]Pragati Upcountry Freight Annex'!$B$4:$C$136,2,FALSE)</f>
        <v>38</v>
      </c>
      <c r="I181" s="33">
        <v>20</v>
      </c>
      <c r="J181" s="33">
        <f t="shared" si="4"/>
        <v>8570</v>
      </c>
      <c r="K181" s="27" t="s">
        <v>17</v>
      </c>
      <c r="L181" s="28" t="s">
        <v>76</v>
      </c>
    </row>
    <row r="182" spans="1:12" s="2" customFormat="1" ht="14.85" customHeight="1" x14ac:dyDescent="0.25">
      <c r="A182" s="30">
        <f t="shared" si="5"/>
        <v>175</v>
      </c>
      <c r="B182" s="28" t="s">
        <v>471</v>
      </c>
      <c r="C182" s="31" t="s">
        <v>474</v>
      </c>
      <c r="D182" s="31" t="s">
        <v>475</v>
      </c>
      <c r="E182" s="27" t="s">
        <v>35</v>
      </c>
      <c r="F182" s="28" t="s">
        <v>28</v>
      </c>
      <c r="G182" s="28">
        <v>35</v>
      </c>
      <c r="H182" s="33">
        <f>VLOOKUP(F182,'[1]Pragati Upcountry Freight Annex'!$B$4:$C$136,2,FALSE)</f>
        <v>38</v>
      </c>
      <c r="I182" s="33">
        <v>20</v>
      </c>
      <c r="J182" s="33">
        <f t="shared" si="4"/>
        <v>1350</v>
      </c>
      <c r="K182" s="27" t="s">
        <v>17</v>
      </c>
      <c r="L182" s="28" t="s">
        <v>76</v>
      </c>
    </row>
    <row r="183" spans="1:12" s="2" customFormat="1" ht="14.85" customHeight="1" x14ac:dyDescent="0.25">
      <c r="A183" s="30">
        <f t="shared" si="5"/>
        <v>176</v>
      </c>
      <c r="B183" s="28" t="s">
        <v>471</v>
      </c>
      <c r="C183" s="31" t="s">
        <v>476</v>
      </c>
      <c r="D183" s="31" t="s">
        <v>477</v>
      </c>
      <c r="E183" s="27" t="s">
        <v>35</v>
      </c>
      <c r="F183" s="28" t="s">
        <v>28</v>
      </c>
      <c r="G183" s="28">
        <v>5</v>
      </c>
      <c r="H183" s="33">
        <f>VLOOKUP(F183,'[1]Pragati Upcountry Freight Annex'!$B$4:$C$136,2,FALSE)</f>
        <v>38</v>
      </c>
      <c r="I183" s="33">
        <v>20</v>
      </c>
      <c r="J183" s="33">
        <f t="shared" si="4"/>
        <v>210</v>
      </c>
      <c r="K183" s="27" t="s">
        <v>17</v>
      </c>
      <c r="L183" s="28" t="s">
        <v>56</v>
      </c>
    </row>
    <row r="184" spans="1:12" s="2" customFormat="1" ht="14.85" customHeight="1" x14ac:dyDescent="0.25">
      <c r="A184" s="30">
        <f t="shared" si="5"/>
        <v>177</v>
      </c>
      <c r="B184" s="28" t="s">
        <v>471</v>
      </c>
      <c r="C184" s="31" t="s">
        <v>478</v>
      </c>
      <c r="D184" s="31" t="s">
        <v>479</v>
      </c>
      <c r="E184" s="27" t="s">
        <v>35</v>
      </c>
      <c r="F184" s="28" t="s">
        <v>28</v>
      </c>
      <c r="G184" s="28">
        <v>3</v>
      </c>
      <c r="H184" s="33">
        <f>VLOOKUP(F184,'[1]Pragati Upcountry Freight Annex'!$B$4:$C$136,2,FALSE)</f>
        <v>38</v>
      </c>
      <c r="I184" s="33">
        <v>20</v>
      </c>
      <c r="J184" s="33">
        <f t="shared" si="4"/>
        <v>134</v>
      </c>
      <c r="K184" s="27" t="s">
        <v>17</v>
      </c>
      <c r="L184" s="28" t="s">
        <v>56</v>
      </c>
    </row>
    <row r="185" spans="1:12" s="2" customFormat="1" ht="14.85" customHeight="1" x14ac:dyDescent="0.25">
      <c r="A185" s="30">
        <f t="shared" si="5"/>
        <v>178</v>
      </c>
      <c r="B185" s="28" t="s">
        <v>471</v>
      </c>
      <c r="C185" s="31" t="s">
        <v>480</v>
      </c>
      <c r="D185" s="31" t="s">
        <v>481</v>
      </c>
      <c r="E185" s="27" t="s">
        <v>35</v>
      </c>
      <c r="F185" s="28" t="s">
        <v>28</v>
      </c>
      <c r="G185" s="28">
        <v>20</v>
      </c>
      <c r="H185" s="33">
        <f>VLOOKUP(F185,'[1]Pragati Upcountry Freight Annex'!$B$4:$C$136,2,FALSE)</f>
        <v>38</v>
      </c>
      <c r="I185" s="33">
        <v>20</v>
      </c>
      <c r="J185" s="33">
        <f t="shared" si="4"/>
        <v>780</v>
      </c>
      <c r="K185" s="27" t="s">
        <v>17</v>
      </c>
      <c r="L185" s="28" t="s">
        <v>56</v>
      </c>
    </row>
    <row r="186" spans="1:12" s="2" customFormat="1" ht="14.85" customHeight="1" x14ac:dyDescent="0.25">
      <c r="A186" s="30">
        <f t="shared" si="5"/>
        <v>179</v>
      </c>
      <c r="B186" s="28" t="s">
        <v>471</v>
      </c>
      <c r="C186" s="31" t="s">
        <v>482</v>
      </c>
      <c r="D186" s="31" t="s">
        <v>483</v>
      </c>
      <c r="E186" s="27" t="s">
        <v>35</v>
      </c>
      <c r="F186" s="28" t="s">
        <v>28</v>
      </c>
      <c r="G186" s="28">
        <v>4</v>
      </c>
      <c r="H186" s="33">
        <f>VLOOKUP(F186,'[1]Pragati Upcountry Freight Annex'!$B$4:$C$136,2,FALSE)</f>
        <v>38</v>
      </c>
      <c r="I186" s="33">
        <v>20</v>
      </c>
      <c r="J186" s="33">
        <f t="shared" si="4"/>
        <v>172</v>
      </c>
      <c r="K186" s="27" t="s">
        <v>17</v>
      </c>
      <c r="L186" s="28" t="s">
        <v>76</v>
      </c>
    </row>
    <row r="187" spans="1:12" s="2" customFormat="1" ht="14.85" customHeight="1" x14ac:dyDescent="0.25">
      <c r="A187" s="30">
        <f t="shared" si="5"/>
        <v>180</v>
      </c>
      <c r="B187" s="28" t="s">
        <v>471</v>
      </c>
      <c r="C187" s="31" t="s">
        <v>484</v>
      </c>
      <c r="D187" s="31" t="s">
        <v>485</v>
      </c>
      <c r="E187" s="27" t="s">
        <v>35</v>
      </c>
      <c r="F187" s="28" t="s">
        <v>28</v>
      </c>
      <c r="G187" s="28">
        <v>17</v>
      </c>
      <c r="H187" s="33">
        <f>VLOOKUP(F187,'[1]Pragati Upcountry Freight Annex'!$B$4:$F$136,5,FALSE)</f>
        <v>65</v>
      </c>
      <c r="I187" s="33">
        <v>20</v>
      </c>
      <c r="J187" s="33">
        <f t="shared" si="4"/>
        <v>1125</v>
      </c>
      <c r="K187" s="27" t="s">
        <v>19</v>
      </c>
      <c r="L187" s="28" t="s">
        <v>76</v>
      </c>
    </row>
    <row r="188" spans="1:12" s="2" customFormat="1" ht="14.85" customHeight="1" x14ac:dyDescent="0.25">
      <c r="A188" s="30">
        <f t="shared" si="5"/>
        <v>181</v>
      </c>
      <c r="B188" s="28" t="s">
        <v>471</v>
      </c>
      <c r="C188" s="31" t="s">
        <v>486</v>
      </c>
      <c r="D188" s="31" t="s">
        <v>487</v>
      </c>
      <c r="E188" s="27" t="s">
        <v>35</v>
      </c>
      <c r="F188" s="28" t="s">
        <v>28</v>
      </c>
      <c r="G188" s="28">
        <v>5</v>
      </c>
      <c r="H188" s="33">
        <f>VLOOKUP(F188,'[1]Pragati Upcountry Freight Annex'!$B$4:$F$136,5,FALSE)</f>
        <v>65</v>
      </c>
      <c r="I188" s="33">
        <v>20</v>
      </c>
      <c r="J188" s="33">
        <f t="shared" si="4"/>
        <v>345</v>
      </c>
      <c r="K188" s="27" t="s">
        <v>19</v>
      </c>
      <c r="L188" s="28" t="s">
        <v>76</v>
      </c>
    </row>
    <row r="189" spans="1:12" s="2" customFormat="1" ht="14.85" customHeight="1" x14ac:dyDescent="0.25">
      <c r="A189" s="30">
        <f t="shared" si="5"/>
        <v>182</v>
      </c>
      <c r="B189" s="28" t="s">
        <v>471</v>
      </c>
      <c r="C189" s="31" t="s">
        <v>488</v>
      </c>
      <c r="D189" s="31" t="s">
        <v>489</v>
      </c>
      <c r="E189" s="27" t="s">
        <v>35</v>
      </c>
      <c r="F189" s="28" t="s">
        <v>28</v>
      </c>
      <c r="G189" s="28">
        <v>5</v>
      </c>
      <c r="H189" s="33">
        <f>VLOOKUP(F189,'[1]Pragati Upcountry Freight Annex'!$B$4:$C$136,2,FALSE)</f>
        <v>38</v>
      </c>
      <c r="I189" s="33">
        <v>20</v>
      </c>
      <c r="J189" s="33">
        <f t="shared" si="4"/>
        <v>210</v>
      </c>
      <c r="K189" s="27" t="s">
        <v>17</v>
      </c>
      <c r="L189" s="28" t="s">
        <v>76</v>
      </c>
    </row>
    <row r="190" spans="1:12" s="2" customFormat="1" ht="14.85" customHeight="1" x14ac:dyDescent="0.25">
      <c r="A190" s="30">
        <f t="shared" si="5"/>
        <v>183</v>
      </c>
      <c r="B190" s="28" t="s">
        <v>471</v>
      </c>
      <c r="C190" s="31" t="s">
        <v>490</v>
      </c>
      <c r="D190" s="31" t="s">
        <v>491</v>
      </c>
      <c r="E190" s="27" t="s">
        <v>35</v>
      </c>
      <c r="F190" s="28" t="s">
        <v>38</v>
      </c>
      <c r="G190" s="28">
        <v>1</v>
      </c>
      <c r="H190" s="33">
        <f>VLOOKUP(F190,'[1]Pragati Upcountry Freight Annex'!$B$4:$J$135,9,FALSE)</f>
        <v>340</v>
      </c>
      <c r="I190" s="33">
        <v>20</v>
      </c>
      <c r="J190" s="33">
        <f t="shared" si="4"/>
        <v>360</v>
      </c>
      <c r="K190" s="27" t="s">
        <v>15</v>
      </c>
      <c r="L190" s="28" t="s">
        <v>492</v>
      </c>
    </row>
    <row r="191" spans="1:12" s="2" customFormat="1" ht="14.85" customHeight="1" x14ac:dyDescent="0.25">
      <c r="A191" s="30">
        <f t="shared" si="5"/>
        <v>184</v>
      </c>
      <c r="B191" s="28" t="s">
        <v>471</v>
      </c>
      <c r="C191" s="31" t="s">
        <v>493</v>
      </c>
      <c r="D191" s="31" t="s">
        <v>494</v>
      </c>
      <c r="E191" s="27" t="s">
        <v>35</v>
      </c>
      <c r="F191" s="28" t="s">
        <v>38</v>
      </c>
      <c r="G191" s="28">
        <v>1</v>
      </c>
      <c r="H191" s="33">
        <f>VLOOKUP(F191,'[1]Pragati Upcountry Freight Annex'!$B$4:$J$135,9,FALSE)</f>
        <v>340</v>
      </c>
      <c r="I191" s="33">
        <v>20</v>
      </c>
      <c r="J191" s="33">
        <f t="shared" si="4"/>
        <v>360</v>
      </c>
      <c r="K191" s="27" t="s">
        <v>15</v>
      </c>
      <c r="L191" s="28" t="s">
        <v>70</v>
      </c>
    </row>
    <row r="192" spans="1:12" s="2" customFormat="1" ht="14.85" customHeight="1" x14ac:dyDescent="0.25">
      <c r="A192" s="30">
        <f t="shared" si="5"/>
        <v>185</v>
      </c>
      <c r="B192" s="28" t="s">
        <v>471</v>
      </c>
      <c r="C192" s="31" t="s">
        <v>495</v>
      </c>
      <c r="D192" s="31" t="s">
        <v>496</v>
      </c>
      <c r="E192" s="27" t="s">
        <v>35</v>
      </c>
      <c r="F192" s="28" t="s">
        <v>67</v>
      </c>
      <c r="G192" s="28">
        <v>4</v>
      </c>
      <c r="H192" s="33">
        <f>VLOOKUP(F192,'[1]Pragati Upcountry Freight Annex'!$B$4:$J$135,9,FALSE)</f>
        <v>410</v>
      </c>
      <c r="I192" s="33">
        <v>20</v>
      </c>
      <c r="J192" s="33">
        <f t="shared" si="4"/>
        <v>1660</v>
      </c>
      <c r="K192" s="27" t="s">
        <v>15</v>
      </c>
      <c r="L192" s="28" t="s">
        <v>68</v>
      </c>
    </row>
    <row r="193" spans="1:12" s="2" customFormat="1" ht="14.85" customHeight="1" x14ac:dyDescent="0.25">
      <c r="A193" s="30">
        <f t="shared" si="5"/>
        <v>186</v>
      </c>
      <c r="B193" s="28" t="s">
        <v>471</v>
      </c>
      <c r="C193" s="31" t="s">
        <v>497</v>
      </c>
      <c r="D193" s="31" t="s">
        <v>498</v>
      </c>
      <c r="E193" s="27" t="s">
        <v>35</v>
      </c>
      <c r="F193" s="28" t="s">
        <v>26</v>
      </c>
      <c r="G193" s="28">
        <v>4</v>
      </c>
      <c r="H193" s="33">
        <f>VLOOKUP(F193,'[1]Pragati Upcountry Freight Annex'!$B$4:$F$136,5,FALSE)</f>
        <v>65</v>
      </c>
      <c r="I193" s="33">
        <v>20</v>
      </c>
      <c r="J193" s="33">
        <f t="shared" si="4"/>
        <v>280</v>
      </c>
      <c r="K193" s="27" t="s">
        <v>19</v>
      </c>
      <c r="L193" s="28" t="s">
        <v>65</v>
      </c>
    </row>
    <row r="194" spans="1:12" s="2" customFormat="1" ht="14.85" customHeight="1" x14ac:dyDescent="0.25">
      <c r="A194" s="30">
        <f t="shared" si="5"/>
        <v>187</v>
      </c>
      <c r="B194" s="28" t="s">
        <v>471</v>
      </c>
      <c r="C194" s="31" t="s">
        <v>499</v>
      </c>
      <c r="D194" s="31" t="s">
        <v>500</v>
      </c>
      <c r="E194" s="27" t="s">
        <v>35</v>
      </c>
      <c r="F194" s="28" t="s">
        <v>26</v>
      </c>
      <c r="G194" s="28">
        <v>12</v>
      </c>
      <c r="H194" s="33">
        <f>VLOOKUP(F194,'[1]Pragati Upcountry Freight Annex'!$B$4:$C$136,2,FALSE)</f>
        <v>38</v>
      </c>
      <c r="I194" s="33">
        <v>20</v>
      </c>
      <c r="J194" s="33">
        <f t="shared" si="4"/>
        <v>476</v>
      </c>
      <c r="K194" s="27" t="s">
        <v>17</v>
      </c>
      <c r="L194" s="28" t="s">
        <v>65</v>
      </c>
    </row>
    <row r="195" spans="1:12" s="2" customFormat="1" ht="14.85" customHeight="1" x14ac:dyDescent="0.25">
      <c r="A195" s="30">
        <f t="shared" si="5"/>
        <v>188</v>
      </c>
      <c r="B195" s="28" t="s">
        <v>471</v>
      </c>
      <c r="C195" s="31" t="s">
        <v>501</v>
      </c>
      <c r="D195" s="31" t="s">
        <v>502</v>
      </c>
      <c r="E195" s="27" t="s">
        <v>35</v>
      </c>
      <c r="F195" s="28" t="s">
        <v>86</v>
      </c>
      <c r="G195" s="28">
        <v>3</v>
      </c>
      <c r="H195" s="33">
        <f>VLOOKUP(F195,'[1]Pragati Upcountry Freight Annex'!$B$4:$F$136,5,FALSE)</f>
        <v>70</v>
      </c>
      <c r="I195" s="33">
        <v>20</v>
      </c>
      <c r="J195" s="33">
        <f t="shared" si="4"/>
        <v>230</v>
      </c>
      <c r="K195" s="27" t="s">
        <v>19</v>
      </c>
      <c r="L195" s="28" t="s">
        <v>87</v>
      </c>
    </row>
    <row r="196" spans="1:12" s="2" customFormat="1" ht="14.85" customHeight="1" x14ac:dyDescent="0.25">
      <c r="A196" s="30">
        <f t="shared" si="5"/>
        <v>189</v>
      </c>
      <c r="B196" s="28" t="s">
        <v>471</v>
      </c>
      <c r="C196" s="31" t="s">
        <v>503</v>
      </c>
      <c r="D196" s="31" t="s">
        <v>504</v>
      </c>
      <c r="E196" s="27" t="s">
        <v>35</v>
      </c>
      <c r="F196" s="28" t="s">
        <v>83</v>
      </c>
      <c r="G196" s="28">
        <v>3</v>
      </c>
      <c r="H196" s="33">
        <f>VLOOKUP(F196,'[1]Pragati Upcountry Freight Annex'!$B$4:$D$136,3,FALSE)</f>
        <v>38</v>
      </c>
      <c r="I196" s="33">
        <v>20</v>
      </c>
      <c r="J196" s="33">
        <f t="shared" si="4"/>
        <v>134</v>
      </c>
      <c r="K196" s="27" t="s">
        <v>16</v>
      </c>
      <c r="L196" s="28" t="s">
        <v>84</v>
      </c>
    </row>
    <row r="197" spans="1:12" s="2" customFormat="1" ht="14.85" customHeight="1" x14ac:dyDescent="0.25">
      <c r="A197" s="30">
        <f t="shared" si="5"/>
        <v>190</v>
      </c>
      <c r="B197" s="28" t="s">
        <v>471</v>
      </c>
      <c r="C197" s="31" t="s">
        <v>505</v>
      </c>
      <c r="D197" s="31" t="s">
        <v>506</v>
      </c>
      <c r="E197" s="27" t="s">
        <v>35</v>
      </c>
      <c r="F197" s="28" t="s">
        <v>23</v>
      </c>
      <c r="G197" s="28">
        <v>5</v>
      </c>
      <c r="H197" s="33">
        <f>VLOOKUP(F197,'[1]Pragati Upcountry Freight Annex'!$B$4:$F$136,5,FALSE)</f>
        <v>65</v>
      </c>
      <c r="I197" s="33">
        <v>20</v>
      </c>
      <c r="J197" s="33">
        <f t="shared" si="4"/>
        <v>345</v>
      </c>
      <c r="K197" s="27" t="s">
        <v>19</v>
      </c>
      <c r="L197" s="28" t="s">
        <v>131</v>
      </c>
    </row>
    <row r="198" spans="1:12" s="2" customFormat="1" ht="14.85" customHeight="1" x14ac:dyDescent="0.25">
      <c r="A198" s="30">
        <f t="shared" si="5"/>
        <v>191</v>
      </c>
      <c r="B198" s="28" t="s">
        <v>471</v>
      </c>
      <c r="C198" s="31" t="s">
        <v>507</v>
      </c>
      <c r="D198" s="31" t="s">
        <v>508</v>
      </c>
      <c r="E198" s="27" t="s">
        <v>35</v>
      </c>
      <c r="F198" s="28" t="s">
        <v>37</v>
      </c>
      <c r="G198" s="28">
        <v>1</v>
      </c>
      <c r="H198" s="33">
        <f>VLOOKUP(F198,'[1]Pragati Upcountry Freight Annex'!$B$4:$J$135,9,FALSE)</f>
        <v>340</v>
      </c>
      <c r="I198" s="33">
        <v>20</v>
      </c>
      <c r="J198" s="33">
        <f t="shared" si="4"/>
        <v>360</v>
      </c>
      <c r="K198" s="27" t="s">
        <v>15</v>
      </c>
      <c r="L198" s="28" t="s">
        <v>509</v>
      </c>
    </row>
    <row r="199" spans="1:12" s="2" customFormat="1" ht="14.85" customHeight="1" x14ac:dyDescent="0.25">
      <c r="A199" s="30">
        <f t="shared" si="5"/>
        <v>192</v>
      </c>
      <c r="B199" s="28" t="s">
        <v>471</v>
      </c>
      <c r="C199" s="31" t="s">
        <v>510</v>
      </c>
      <c r="D199" s="31" t="s">
        <v>511</v>
      </c>
      <c r="E199" s="27" t="s">
        <v>35</v>
      </c>
      <c r="F199" s="28" t="s">
        <v>42</v>
      </c>
      <c r="G199" s="28">
        <v>6</v>
      </c>
      <c r="H199" s="33">
        <f>VLOOKUP(F199,'[1]Pragati Upcountry Freight Annex'!$B$4:$F$136,5,FALSE)</f>
        <v>70</v>
      </c>
      <c r="I199" s="33">
        <v>20</v>
      </c>
      <c r="J199" s="33">
        <f t="shared" si="4"/>
        <v>440</v>
      </c>
      <c r="K199" s="27" t="s">
        <v>19</v>
      </c>
      <c r="L199" s="28" t="s">
        <v>90</v>
      </c>
    </row>
    <row r="200" spans="1:12" s="2" customFormat="1" ht="14.85" customHeight="1" x14ac:dyDescent="0.25">
      <c r="A200" s="30">
        <f t="shared" si="5"/>
        <v>193</v>
      </c>
      <c r="B200" s="28" t="s">
        <v>471</v>
      </c>
      <c r="C200" s="31" t="s">
        <v>512</v>
      </c>
      <c r="D200" s="31" t="s">
        <v>513</v>
      </c>
      <c r="E200" s="27" t="s">
        <v>35</v>
      </c>
      <c r="F200" s="28" t="s">
        <v>36</v>
      </c>
      <c r="G200" s="28">
        <v>25</v>
      </c>
      <c r="H200" s="33">
        <f>VLOOKUP(F200,'[1]Pragati Upcountry Freight Annex'!$B$4:$C$136,2,FALSE)</f>
        <v>40</v>
      </c>
      <c r="I200" s="33">
        <v>20</v>
      </c>
      <c r="J200" s="33">
        <f t="shared" ref="J200:J263" si="6">G200*H200+I200</f>
        <v>1020</v>
      </c>
      <c r="K200" s="27" t="s">
        <v>17</v>
      </c>
      <c r="L200" s="28" t="s">
        <v>51</v>
      </c>
    </row>
    <row r="201" spans="1:12" s="2" customFormat="1" ht="14.85" customHeight="1" x14ac:dyDescent="0.25">
      <c r="A201" s="30">
        <f t="shared" si="5"/>
        <v>194</v>
      </c>
      <c r="B201" s="28" t="s">
        <v>471</v>
      </c>
      <c r="C201" s="31" t="s">
        <v>514</v>
      </c>
      <c r="D201" s="31" t="s">
        <v>515</v>
      </c>
      <c r="E201" s="27" t="s">
        <v>35</v>
      </c>
      <c r="F201" s="28" t="s">
        <v>36</v>
      </c>
      <c r="G201" s="28">
        <v>5</v>
      </c>
      <c r="H201" s="33">
        <f>VLOOKUP(F201,'[1]Pragati Upcountry Freight Annex'!$B$4:$C$136,2,FALSE)</f>
        <v>40</v>
      </c>
      <c r="I201" s="33">
        <v>20</v>
      </c>
      <c r="J201" s="33">
        <f t="shared" si="6"/>
        <v>220</v>
      </c>
      <c r="K201" s="27" t="s">
        <v>18</v>
      </c>
      <c r="L201" s="28" t="s">
        <v>51</v>
      </c>
    </row>
    <row r="202" spans="1:12" s="2" customFormat="1" ht="14.85" customHeight="1" x14ac:dyDescent="0.25">
      <c r="A202" s="30">
        <f t="shared" ref="A202:A265" si="7">A201+1</f>
        <v>195</v>
      </c>
      <c r="B202" s="28" t="s">
        <v>471</v>
      </c>
      <c r="C202" s="31" t="s">
        <v>516</v>
      </c>
      <c r="D202" s="31" t="s">
        <v>517</v>
      </c>
      <c r="E202" s="27" t="s">
        <v>35</v>
      </c>
      <c r="F202" s="28" t="s">
        <v>36</v>
      </c>
      <c r="G202" s="28">
        <v>8</v>
      </c>
      <c r="H202" s="33">
        <f>VLOOKUP(F202,'[1]Pragati Upcountry Freight Annex'!$B$4:$C$136,2,FALSE)</f>
        <v>40</v>
      </c>
      <c r="I202" s="33">
        <v>20</v>
      </c>
      <c r="J202" s="33">
        <f t="shared" si="6"/>
        <v>340</v>
      </c>
      <c r="K202" s="27" t="s">
        <v>18</v>
      </c>
      <c r="L202" s="28" t="s">
        <v>51</v>
      </c>
    </row>
    <row r="203" spans="1:12" s="2" customFormat="1" ht="14.85" customHeight="1" x14ac:dyDescent="0.25">
      <c r="A203" s="30">
        <f t="shared" si="7"/>
        <v>196</v>
      </c>
      <c r="B203" s="28" t="s">
        <v>471</v>
      </c>
      <c r="C203" s="31" t="s">
        <v>518</v>
      </c>
      <c r="D203" s="31" t="s">
        <v>519</v>
      </c>
      <c r="E203" s="27" t="s">
        <v>35</v>
      </c>
      <c r="F203" s="28" t="s">
        <v>29</v>
      </c>
      <c r="G203" s="28">
        <v>38</v>
      </c>
      <c r="H203" s="33">
        <f>VLOOKUP(F203,'[1]Pragati Upcountry Freight Annex'!$B$4:$D$136,3,FALSE)</f>
        <v>45</v>
      </c>
      <c r="I203" s="33">
        <v>20</v>
      </c>
      <c r="J203" s="33">
        <f t="shared" si="6"/>
        <v>1730</v>
      </c>
      <c r="K203" s="27" t="s">
        <v>16</v>
      </c>
      <c r="L203" s="28" t="s">
        <v>191</v>
      </c>
    </row>
    <row r="204" spans="1:12" s="2" customFormat="1" ht="14.85" customHeight="1" x14ac:dyDescent="0.25">
      <c r="A204" s="30">
        <f t="shared" si="7"/>
        <v>197</v>
      </c>
      <c r="B204" s="28" t="s">
        <v>471</v>
      </c>
      <c r="C204" s="31" t="s">
        <v>520</v>
      </c>
      <c r="D204" s="31" t="s">
        <v>521</v>
      </c>
      <c r="E204" s="27" t="s">
        <v>35</v>
      </c>
      <c r="F204" s="28" t="s">
        <v>29</v>
      </c>
      <c r="G204" s="28">
        <v>6</v>
      </c>
      <c r="H204" s="33">
        <f>VLOOKUP(F204,'[1]Pragati Upcountry Freight Annex'!$B$4:$D$136,3,FALSE)</f>
        <v>45</v>
      </c>
      <c r="I204" s="33">
        <v>20</v>
      </c>
      <c r="J204" s="33">
        <f t="shared" si="6"/>
        <v>290</v>
      </c>
      <c r="K204" s="27" t="s">
        <v>16</v>
      </c>
      <c r="L204" s="28" t="s">
        <v>191</v>
      </c>
    </row>
    <row r="205" spans="1:12" s="2" customFormat="1" ht="14.85" customHeight="1" x14ac:dyDescent="0.25">
      <c r="A205" s="30">
        <f t="shared" si="7"/>
        <v>198</v>
      </c>
      <c r="B205" s="28" t="s">
        <v>471</v>
      </c>
      <c r="C205" s="31" t="s">
        <v>522</v>
      </c>
      <c r="D205" s="31" t="s">
        <v>523</v>
      </c>
      <c r="E205" s="27" t="s">
        <v>35</v>
      </c>
      <c r="F205" s="28" t="s">
        <v>29</v>
      </c>
      <c r="G205" s="28">
        <v>6</v>
      </c>
      <c r="H205" s="33">
        <f>VLOOKUP(F205,'[1]Pragati Upcountry Freight Annex'!$B$4:$D$136,3,FALSE)</f>
        <v>45</v>
      </c>
      <c r="I205" s="33">
        <v>20</v>
      </c>
      <c r="J205" s="33">
        <f t="shared" si="6"/>
        <v>290</v>
      </c>
      <c r="K205" s="27" t="s">
        <v>16</v>
      </c>
      <c r="L205" s="28" t="s">
        <v>191</v>
      </c>
    </row>
    <row r="206" spans="1:12" s="2" customFormat="1" ht="14.85" customHeight="1" x14ac:dyDescent="0.25">
      <c r="A206" s="30">
        <f t="shared" si="7"/>
        <v>199</v>
      </c>
      <c r="B206" s="28" t="s">
        <v>471</v>
      </c>
      <c r="C206" s="31" t="s">
        <v>524</v>
      </c>
      <c r="D206" s="31" t="s">
        <v>525</v>
      </c>
      <c r="E206" s="27" t="s">
        <v>35</v>
      </c>
      <c r="F206" s="28" t="s">
        <v>29</v>
      </c>
      <c r="G206" s="28">
        <v>11</v>
      </c>
      <c r="H206" s="33">
        <f>VLOOKUP(F206,'[1]Pragati Upcountry Freight Annex'!$B$4:$D$136,3,FALSE)</f>
        <v>45</v>
      </c>
      <c r="I206" s="33">
        <v>20</v>
      </c>
      <c r="J206" s="33">
        <f t="shared" si="6"/>
        <v>515</v>
      </c>
      <c r="K206" s="27" t="s">
        <v>16</v>
      </c>
      <c r="L206" s="28" t="s">
        <v>191</v>
      </c>
    </row>
    <row r="207" spans="1:12" s="2" customFormat="1" ht="14.85" customHeight="1" x14ac:dyDescent="0.25">
      <c r="A207" s="30">
        <f t="shared" si="7"/>
        <v>200</v>
      </c>
      <c r="B207" s="28" t="s">
        <v>471</v>
      </c>
      <c r="C207" s="31" t="s">
        <v>526</v>
      </c>
      <c r="D207" s="31" t="s">
        <v>527</v>
      </c>
      <c r="E207" s="27" t="s">
        <v>35</v>
      </c>
      <c r="F207" s="28" t="s">
        <v>29</v>
      </c>
      <c r="G207" s="28">
        <v>3</v>
      </c>
      <c r="H207" s="33">
        <f>VLOOKUP(F207,'[1]Pragati Upcountry Freight Annex'!$B$4:$D$136,3,FALSE)</f>
        <v>45</v>
      </c>
      <c r="I207" s="33">
        <v>20</v>
      </c>
      <c r="J207" s="33">
        <f t="shared" si="6"/>
        <v>155</v>
      </c>
      <c r="K207" s="27" t="s">
        <v>16</v>
      </c>
      <c r="L207" s="28" t="s">
        <v>191</v>
      </c>
    </row>
    <row r="208" spans="1:12" s="2" customFormat="1" ht="14.85" customHeight="1" x14ac:dyDescent="0.25">
      <c r="A208" s="30">
        <f t="shared" si="7"/>
        <v>201</v>
      </c>
      <c r="B208" s="28" t="s">
        <v>471</v>
      </c>
      <c r="C208" s="31" t="s">
        <v>528</v>
      </c>
      <c r="D208" s="31" t="s">
        <v>529</v>
      </c>
      <c r="E208" s="27" t="s">
        <v>35</v>
      </c>
      <c r="F208" s="28" t="s">
        <v>29</v>
      </c>
      <c r="G208" s="28">
        <v>11</v>
      </c>
      <c r="H208" s="33">
        <f>VLOOKUP(F208,'[1]Pragati Upcountry Freight Annex'!$B$4:$D$136,3,FALSE)</f>
        <v>45</v>
      </c>
      <c r="I208" s="33">
        <v>20</v>
      </c>
      <c r="J208" s="33">
        <f t="shared" si="6"/>
        <v>515</v>
      </c>
      <c r="K208" s="27" t="s">
        <v>16</v>
      </c>
      <c r="L208" s="28" t="s">
        <v>191</v>
      </c>
    </row>
    <row r="209" spans="1:12" s="2" customFormat="1" ht="14.85" customHeight="1" x14ac:dyDescent="0.25">
      <c r="A209" s="30">
        <f t="shared" si="7"/>
        <v>202</v>
      </c>
      <c r="B209" s="28" t="s">
        <v>471</v>
      </c>
      <c r="C209" s="31" t="s">
        <v>530</v>
      </c>
      <c r="D209" s="31" t="s">
        <v>531</v>
      </c>
      <c r="E209" s="27" t="s">
        <v>35</v>
      </c>
      <c r="F209" s="28" t="s">
        <v>38</v>
      </c>
      <c r="G209" s="28">
        <v>5</v>
      </c>
      <c r="H209" s="33">
        <f>VLOOKUP(F209,'[1]Pragati Upcountry Freight Annex'!$B$4:$C$136,2,FALSE)</f>
        <v>38</v>
      </c>
      <c r="I209" s="33">
        <v>20</v>
      </c>
      <c r="J209" s="33">
        <f t="shared" si="6"/>
        <v>210</v>
      </c>
      <c r="K209" s="27" t="s">
        <v>17</v>
      </c>
      <c r="L209" s="28" t="s">
        <v>71</v>
      </c>
    </row>
    <row r="210" spans="1:12" s="2" customFormat="1" ht="14.85" customHeight="1" x14ac:dyDescent="0.25">
      <c r="A210" s="30">
        <f t="shared" si="7"/>
        <v>203</v>
      </c>
      <c r="B210" s="28" t="s">
        <v>471</v>
      </c>
      <c r="C210" s="31" t="s">
        <v>532</v>
      </c>
      <c r="D210" s="31" t="s">
        <v>533</v>
      </c>
      <c r="E210" s="27" t="s">
        <v>35</v>
      </c>
      <c r="F210" s="28" t="s">
        <v>38</v>
      </c>
      <c r="G210" s="28">
        <v>60</v>
      </c>
      <c r="H210" s="33">
        <f>VLOOKUP(F210,'[1]Pragati Upcountry Freight Annex'!$B$4:$C$136,2,FALSE)</f>
        <v>38</v>
      </c>
      <c r="I210" s="33">
        <v>20</v>
      </c>
      <c r="J210" s="33">
        <f t="shared" si="6"/>
        <v>2300</v>
      </c>
      <c r="K210" s="27" t="s">
        <v>17</v>
      </c>
      <c r="L210" s="28" t="s">
        <v>71</v>
      </c>
    </row>
    <row r="211" spans="1:12" s="2" customFormat="1" ht="14.85" customHeight="1" x14ac:dyDescent="0.25">
      <c r="A211" s="30">
        <f t="shared" si="7"/>
        <v>204</v>
      </c>
      <c r="B211" s="28" t="s">
        <v>471</v>
      </c>
      <c r="C211" s="31" t="s">
        <v>534</v>
      </c>
      <c r="D211" s="31" t="s">
        <v>535</v>
      </c>
      <c r="E211" s="27" t="s">
        <v>35</v>
      </c>
      <c r="F211" s="28" t="s">
        <v>38</v>
      </c>
      <c r="G211" s="28">
        <v>75</v>
      </c>
      <c r="H211" s="33">
        <f>VLOOKUP(F211,'[1]Pragati Upcountry Freight Annex'!$B$4:$C$136,2,FALSE)</f>
        <v>38</v>
      </c>
      <c r="I211" s="33">
        <v>20</v>
      </c>
      <c r="J211" s="33">
        <f t="shared" si="6"/>
        <v>2870</v>
      </c>
      <c r="K211" s="27" t="s">
        <v>17</v>
      </c>
      <c r="L211" s="28" t="s">
        <v>71</v>
      </c>
    </row>
    <row r="212" spans="1:12" s="2" customFormat="1" ht="14.85" customHeight="1" x14ac:dyDescent="0.25">
      <c r="A212" s="30">
        <f t="shared" si="7"/>
        <v>205</v>
      </c>
      <c r="B212" s="28" t="s">
        <v>471</v>
      </c>
      <c r="C212" s="31" t="s">
        <v>536</v>
      </c>
      <c r="D212" s="31" t="s">
        <v>537</v>
      </c>
      <c r="E212" s="27" t="s">
        <v>35</v>
      </c>
      <c r="F212" s="28" t="s">
        <v>21</v>
      </c>
      <c r="G212" s="28">
        <v>30</v>
      </c>
      <c r="H212" s="33">
        <f>VLOOKUP(F212,'[1]Pragati Upcountry Freight Annex'!$B$4:$C$136,2,FALSE)</f>
        <v>38</v>
      </c>
      <c r="I212" s="33">
        <v>20</v>
      </c>
      <c r="J212" s="33">
        <f t="shared" si="6"/>
        <v>1160</v>
      </c>
      <c r="K212" s="27" t="s">
        <v>17</v>
      </c>
      <c r="L212" s="28" t="s">
        <v>538</v>
      </c>
    </row>
    <row r="213" spans="1:12" s="2" customFormat="1" ht="14.85" customHeight="1" x14ac:dyDescent="0.25">
      <c r="A213" s="30">
        <f t="shared" si="7"/>
        <v>206</v>
      </c>
      <c r="B213" s="28" t="s">
        <v>539</v>
      </c>
      <c r="C213" s="31" t="s">
        <v>540</v>
      </c>
      <c r="D213" s="31" t="s">
        <v>541</v>
      </c>
      <c r="E213" s="27" t="s">
        <v>35</v>
      </c>
      <c r="F213" s="28" t="s">
        <v>23</v>
      </c>
      <c r="G213" s="28">
        <v>12</v>
      </c>
      <c r="H213" s="33">
        <f>VLOOKUP(F213,'[1]Pragati Upcountry Freight Annex'!$B$4:$C$136,2,FALSE)</f>
        <v>38</v>
      </c>
      <c r="I213" s="33">
        <v>20</v>
      </c>
      <c r="J213" s="33">
        <f t="shared" si="6"/>
        <v>476</v>
      </c>
      <c r="K213" s="27" t="s">
        <v>18</v>
      </c>
      <c r="L213" s="28" t="s">
        <v>54</v>
      </c>
    </row>
    <row r="214" spans="1:12" s="2" customFormat="1" ht="14.85" customHeight="1" x14ac:dyDescent="0.25">
      <c r="A214" s="30">
        <f t="shared" si="7"/>
        <v>207</v>
      </c>
      <c r="B214" s="28" t="s">
        <v>539</v>
      </c>
      <c r="C214" s="31" t="s">
        <v>542</v>
      </c>
      <c r="D214" s="31" t="s">
        <v>543</v>
      </c>
      <c r="E214" s="27" t="s">
        <v>35</v>
      </c>
      <c r="F214" s="28" t="s">
        <v>23</v>
      </c>
      <c r="G214" s="28">
        <v>20</v>
      </c>
      <c r="H214" s="33">
        <f>VLOOKUP(F214,'[1]Pragati Upcountry Freight Annex'!$B$4:$C$136,2,FALSE)</f>
        <v>38</v>
      </c>
      <c r="I214" s="33">
        <v>20</v>
      </c>
      <c r="J214" s="33">
        <f t="shared" si="6"/>
        <v>780</v>
      </c>
      <c r="K214" s="27" t="s">
        <v>17</v>
      </c>
      <c r="L214" s="28" t="s">
        <v>54</v>
      </c>
    </row>
    <row r="215" spans="1:12" s="2" customFormat="1" ht="14.85" customHeight="1" x14ac:dyDescent="0.25">
      <c r="A215" s="30">
        <f t="shared" si="7"/>
        <v>208</v>
      </c>
      <c r="B215" s="28" t="s">
        <v>539</v>
      </c>
      <c r="C215" s="31" t="s">
        <v>544</v>
      </c>
      <c r="D215" s="31" t="s">
        <v>545</v>
      </c>
      <c r="E215" s="27" t="s">
        <v>35</v>
      </c>
      <c r="F215" s="28" t="s">
        <v>23</v>
      </c>
      <c r="G215" s="28">
        <v>4</v>
      </c>
      <c r="H215" s="33">
        <f>VLOOKUP(F215,'[1]Pragati Upcountry Freight Annex'!$B$4:$F$136,5,FALSE)</f>
        <v>65</v>
      </c>
      <c r="I215" s="33">
        <v>20</v>
      </c>
      <c r="J215" s="33">
        <f t="shared" si="6"/>
        <v>280</v>
      </c>
      <c r="K215" s="27" t="s">
        <v>19</v>
      </c>
      <c r="L215" s="28" t="s">
        <v>54</v>
      </c>
    </row>
    <row r="216" spans="1:12" s="2" customFormat="1" ht="14.85" customHeight="1" x14ac:dyDescent="0.25">
      <c r="A216" s="30">
        <f t="shared" si="7"/>
        <v>209</v>
      </c>
      <c r="B216" s="28" t="s">
        <v>539</v>
      </c>
      <c r="C216" s="31" t="s">
        <v>546</v>
      </c>
      <c r="D216" s="31" t="s">
        <v>547</v>
      </c>
      <c r="E216" s="27" t="s">
        <v>35</v>
      </c>
      <c r="F216" s="28" t="s">
        <v>23</v>
      </c>
      <c r="G216" s="28">
        <v>8</v>
      </c>
      <c r="H216" s="33">
        <f>VLOOKUP(F216,'[1]Pragati Upcountry Freight Annex'!$B$4:$C$136,2,FALSE)</f>
        <v>38</v>
      </c>
      <c r="I216" s="33">
        <v>20</v>
      </c>
      <c r="J216" s="33">
        <f t="shared" si="6"/>
        <v>324</v>
      </c>
      <c r="K216" s="27" t="s">
        <v>17</v>
      </c>
      <c r="L216" s="28" t="s">
        <v>54</v>
      </c>
    </row>
    <row r="217" spans="1:12" s="2" customFormat="1" ht="14.85" customHeight="1" x14ac:dyDescent="0.25">
      <c r="A217" s="30">
        <f t="shared" si="7"/>
        <v>210</v>
      </c>
      <c r="B217" s="28" t="s">
        <v>539</v>
      </c>
      <c r="C217" s="31" t="s">
        <v>548</v>
      </c>
      <c r="D217" s="45">
        <v>438</v>
      </c>
      <c r="E217" s="27" t="s">
        <v>35</v>
      </c>
      <c r="F217" s="28" t="s">
        <v>23</v>
      </c>
      <c r="G217" s="28">
        <v>57</v>
      </c>
      <c r="H217" s="33">
        <f>VLOOKUP(F217,'[1]Pragati Upcountry Freight Annex'!$B$4:$C$136,2,FALSE)</f>
        <v>38</v>
      </c>
      <c r="I217" s="33">
        <v>20</v>
      </c>
      <c r="J217" s="33">
        <f t="shared" si="6"/>
        <v>2186</v>
      </c>
      <c r="K217" s="27" t="s">
        <v>17</v>
      </c>
      <c r="L217" s="28" t="s">
        <v>54</v>
      </c>
    </row>
    <row r="218" spans="1:12" s="2" customFormat="1" ht="14.85" customHeight="1" x14ac:dyDescent="0.25">
      <c r="A218" s="30">
        <f t="shared" si="7"/>
        <v>211</v>
      </c>
      <c r="B218" s="28" t="s">
        <v>539</v>
      </c>
      <c r="C218" s="31" t="s">
        <v>549</v>
      </c>
      <c r="D218" s="31" t="s">
        <v>550</v>
      </c>
      <c r="E218" s="27" t="s">
        <v>35</v>
      </c>
      <c r="F218" s="28" t="s">
        <v>23</v>
      </c>
      <c r="G218" s="28">
        <v>25</v>
      </c>
      <c r="H218" s="33">
        <f>VLOOKUP(F218,'[1]Pragati Upcountry Freight Annex'!$B$4:$C$136,2,FALSE)</f>
        <v>38</v>
      </c>
      <c r="I218" s="33">
        <v>20</v>
      </c>
      <c r="J218" s="33">
        <f t="shared" si="6"/>
        <v>970</v>
      </c>
      <c r="K218" s="27" t="s">
        <v>17</v>
      </c>
      <c r="L218" s="28" t="s">
        <v>54</v>
      </c>
    </row>
    <row r="219" spans="1:12" s="2" customFormat="1" ht="14.85" customHeight="1" x14ac:dyDescent="0.25">
      <c r="A219" s="30">
        <f t="shared" si="7"/>
        <v>212</v>
      </c>
      <c r="B219" s="28" t="s">
        <v>539</v>
      </c>
      <c r="C219" s="31" t="s">
        <v>551</v>
      </c>
      <c r="D219" s="31" t="s">
        <v>552</v>
      </c>
      <c r="E219" s="27" t="s">
        <v>35</v>
      </c>
      <c r="F219" s="28" t="s">
        <v>23</v>
      </c>
      <c r="G219" s="28">
        <v>3</v>
      </c>
      <c r="H219" s="33">
        <f>VLOOKUP(F219,'[1]Pragati Upcountry Freight Annex'!$B$4:$F$136,5,FALSE)</f>
        <v>65</v>
      </c>
      <c r="I219" s="33">
        <v>20</v>
      </c>
      <c r="J219" s="33">
        <f t="shared" si="6"/>
        <v>215</v>
      </c>
      <c r="K219" s="27" t="s">
        <v>19</v>
      </c>
      <c r="L219" s="28" t="s">
        <v>54</v>
      </c>
    </row>
    <row r="220" spans="1:12" s="2" customFormat="1" ht="14.85" customHeight="1" x14ac:dyDescent="0.25">
      <c r="A220" s="30">
        <f t="shared" si="7"/>
        <v>213</v>
      </c>
      <c r="B220" s="28" t="s">
        <v>539</v>
      </c>
      <c r="C220" s="31" t="s">
        <v>553</v>
      </c>
      <c r="D220" s="31" t="s">
        <v>554</v>
      </c>
      <c r="E220" s="27" t="s">
        <v>35</v>
      </c>
      <c r="F220" s="28" t="s">
        <v>22</v>
      </c>
      <c r="G220" s="28">
        <v>40</v>
      </c>
      <c r="H220" s="33">
        <f>VLOOKUP(F220,'[1]Pragati Upcountry Freight Annex'!$B$4:$C$136,2,FALSE)</f>
        <v>38</v>
      </c>
      <c r="I220" s="33">
        <v>20</v>
      </c>
      <c r="J220" s="33">
        <f t="shared" si="6"/>
        <v>1540</v>
      </c>
      <c r="K220" s="27" t="s">
        <v>17</v>
      </c>
      <c r="L220" s="28" t="s">
        <v>136</v>
      </c>
    </row>
    <row r="221" spans="1:12" s="2" customFormat="1" ht="14.85" customHeight="1" x14ac:dyDescent="0.25">
      <c r="A221" s="30">
        <f t="shared" si="7"/>
        <v>214</v>
      </c>
      <c r="B221" s="28" t="s">
        <v>539</v>
      </c>
      <c r="C221" s="31" t="s">
        <v>555</v>
      </c>
      <c r="D221" s="31" t="s">
        <v>556</v>
      </c>
      <c r="E221" s="27" t="s">
        <v>35</v>
      </c>
      <c r="F221" s="28" t="s">
        <v>22</v>
      </c>
      <c r="G221" s="28">
        <v>21</v>
      </c>
      <c r="H221" s="33">
        <f>VLOOKUP(F221,'[1]Pragati Upcountry Freight Annex'!$B$4:$C$136,2,FALSE)</f>
        <v>38</v>
      </c>
      <c r="I221" s="33">
        <v>20</v>
      </c>
      <c r="J221" s="33">
        <f t="shared" si="6"/>
        <v>818</v>
      </c>
      <c r="K221" s="27" t="s">
        <v>17</v>
      </c>
      <c r="L221" s="28" t="s">
        <v>136</v>
      </c>
    </row>
    <row r="222" spans="1:12" s="2" customFormat="1" ht="14.85" customHeight="1" x14ac:dyDescent="0.25">
      <c r="A222" s="30">
        <f t="shared" si="7"/>
        <v>215</v>
      </c>
      <c r="B222" s="28" t="s">
        <v>539</v>
      </c>
      <c r="C222" s="31" t="s">
        <v>557</v>
      </c>
      <c r="D222" s="31" t="s">
        <v>558</v>
      </c>
      <c r="E222" s="27" t="s">
        <v>35</v>
      </c>
      <c r="F222" s="28" t="s">
        <v>67</v>
      </c>
      <c r="G222" s="28">
        <v>8</v>
      </c>
      <c r="H222" s="33">
        <f>VLOOKUP(F222,'[1]Pragati Upcountry Freight Annex'!$B$4:$C$136,2,FALSE)</f>
        <v>43</v>
      </c>
      <c r="I222" s="33">
        <v>20</v>
      </c>
      <c r="J222" s="33">
        <f t="shared" si="6"/>
        <v>364</v>
      </c>
      <c r="K222" s="27" t="s">
        <v>17</v>
      </c>
      <c r="L222" s="28" t="s">
        <v>68</v>
      </c>
    </row>
    <row r="223" spans="1:12" s="2" customFormat="1" ht="14.85" customHeight="1" x14ac:dyDescent="0.25">
      <c r="A223" s="30">
        <f t="shared" si="7"/>
        <v>216</v>
      </c>
      <c r="B223" s="28" t="s">
        <v>539</v>
      </c>
      <c r="C223" s="31" t="s">
        <v>559</v>
      </c>
      <c r="D223" s="31" t="s">
        <v>560</v>
      </c>
      <c r="E223" s="27" t="s">
        <v>35</v>
      </c>
      <c r="F223" s="28" t="s">
        <v>36</v>
      </c>
      <c r="G223" s="28">
        <v>10</v>
      </c>
      <c r="H223" s="33">
        <f>VLOOKUP(F223,'[1]Pragati Upcountry Freight Annex'!$B$4:$C$136,2,FALSE)</f>
        <v>40</v>
      </c>
      <c r="I223" s="33">
        <v>20</v>
      </c>
      <c r="J223" s="33">
        <f t="shared" si="6"/>
        <v>420</v>
      </c>
      <c r="K223" s="27" t="s">
        <v>17</v>
      </c>
      <c r="L223" s="28" t="s">
        <v>51</v>
      </c>
    </row>
    <row r="224" spans="1:12" s="2" customFormat="1" ht="14.85" customHeight="1" x14ac:dyDescent="0.25">
      <c r="A224" s="30">
        <f t="shared" si="7"/>
        <v>217</v>
      </c>
      <c r="B224" s="28" t="s">
        <v>539</v>
      </c>
      <c r="C224" s="31" t="s">
        <v>561</v>
      </c>
      <c r="D224" s="31" t="s">
        <v>562</v>
      </c>
      <c r="E224" s="27" t="s">
        <v>35</v>
      </c>
      <c r="F224" s="28" t="s">
        <v>563</v>
      </c>
      <c r="G224" s="28">
        <v>20</v>
      </c>
      <c r="H224" s="33">
        <f>VLOOKUP(F224,'[1]Pragati Upcountry Freight Annex'!$B$4:$C$136,2,FALSE)</f>
        <v>38</v>
      </c>
      <c r="I224" s="33">
        <v>20</v>
      </c>
      <c r="J224" s="33">
        <f t="shared" si="6"/>
        <v>780</v>
      </c>
      <c r="K224" s="27" t="s">
        <v>17</v>
      </c>
      <c r="L224" s="28" t="s">
        <v>564</v>
      </c>
    </row>
    <row r="225" spans="1:12" s="2" customFormat="1" ht="14.85" customHeight="1" x14ac:dyDescent="0.25">
      <c r="A225" s="30">
        <f t="shared" si="7"/>
        <v>218</v>
      </c>
      <c r="B225" s="28" t="s">
        <v>539</v>
      </c>
      <c r="C225" s="31" t="s">
        <v>565</v>
      </c>
      <c r="D225" s="31" t="s">
        <v>566</v>
      </c>
      <c r="E225" s="27" t="s">
        <v>35</v>
      </c>
      <c r="F225" s="28" t="s">
        <v>28</v>
      </c>
      <c r="G225" s="28">
        <v>20</v>
      </c>
      <c r="H225" s="33">
        <f>VLOOKUP(F225,'[1]Pragati Upcountry Freight Annex'!$B$4:$C$136,2,FALSE)</f>
        <v>38</v>
      </c>
      <c r="I225" s="33">
        <v>20</v>
      </c>
      <c r="J225" s="33">
        <f t="shared" si="6"/>
        <v>780</v>
      </c>
      <c r="K225" s="27" t="s">
        <v>17</v>
      </c>
      <c r="L225" s="28" t="s">
        <v>76</v>
      </c>
    </row>
    <row r="226" spans="1:12" s="2" customFormat="1" ht="14.85" customHeight="1" x14ac:dyDescent="0.25">
      <c r="A226" s="30">
        <f t="shared" si="7"/>
        <v>219</v>
      </c>
      <c r="B226" s="28" t="s">
        <v>539</v>
      </c>
      <c r="C226" s="31" t="s">
        <v>567</v>
      </c>
      <c r="D226" s="31" t="s">
        <v>568</v>
      </c>
      <c r="E226" s="27" t="s">
        <v>35</v>
      </c>
      <c r="F226" s="28" t="s">
        <v>28</v>
      </c>
      <c r="G226" s="28">
        <v>20</v>
      </c>
      <c r="H226" s="33">
        <f>VLOOKUP(F226,'[1]Pragati Upcountry Freight Annex'!$B$4:$C$136,2,FALSE)</f>
        <v>38</v>
      </c>
      <c r="I226" s="33">
        <v>20</v>
      </c>
      <c r="J226" s="33">
        <f t="shared" si="6"/>
        <v>780</v>
      </c>
      <c r="K226" s="27" t="s">
        <v>17</v>
      </c>
      <c r="L226" s="28" t="s">
        <v>56</v>
      </c>
    </row>
    <row r="227" spans="1:12" s="2" customFormat="1" ht="14.85" customHeight="1" x14ac:dyDescent="0.25">
      <c r="A227" s="30">
        <f t="shared" si="7"/>
        <v>220</v>
      </c>
      <c r="B227" s="28" t="s">
        <v>539</v>
      </c>
      <c r="C227" s="31" t="s">
        <v>569</v>
      </c>
      <c r="D227" s="31" t="s">
        <v>570</v>
      </c>
      <c r="E227" s="27" t="s">
        <v>35</v>
      </c>
      <c r="F227" s="28" t="s">
        <v>31</v>
      </c>
      <c r="G227" s="28">
        <v>80</v>
      </c>
      <c r="H227" s="33">
        <f>VLOOKUP(F227,'[1]Pragati Upcountry Freight Annex'!$B$4:$C$136,2,FALSE)</f>
        <v>38</v>
      </c>
      <c r="I227" s="33">
        <v>20</v>
      </c>
      <c r="J227" s="33">
        <f t="shared" si="6"/>
        <v>3060</v>
      </c>
      <c r="K227" s="27" t="s">
        <v>17</v>
      </c>
      <c r="L227" s="28" t="s">
        <v>52</v>
      </c>
    </row>
    <row r="228" spans="1:12" s="2" customFormat="1" ht="14.85" customHeight="1" x14ac:dyDescent="0.25">
      <c r="A228" s="30">
        <f t="shared" si="7"/>
        <v>221</v>
      </c>
      <c r="B228" s="28" t="s">
        <v>539</v>
      </c>
      <c r="C228" s="31" t="s">
        <v>571</v>
      </c>
      <c r="D228" s="31" t="s">
        <v>572</v>
      </c>
      <c r="E228" s="27" t="s">
        <v>35</v>
      </c>
      <c r="F228" s="28" t="s">
        <v>28</v>
      </c>
      <c r="G228" s="28">
        <v>21</v>
      </c>
      <c r="H228" s="33">
        <f>VLOOKUP(F228,'[1]Pragati Upcountry Freight Annex'!$B$4:$D$136,3,FALSE)</f>
        <v>38</v>
      </c>
      <c r="I228" s="33">
        <v>20</v>
      </c>
      <c r="J228" s="33">
        <f t="shared" si="6"/>
        <v>818</v>
      </c>
      <c r="K228" s="27" t="s">
        <v>16</v>
      </c>
      <c r="L228" s="28" t="s">
        <v>53</v>
      </c>
    </row>
    <row r="229" spans="1:12" s="2" customFormat="1" ht="14.85" customHeight="1" x14ac:dyDescent="0.25">
      <c r="A229" s="30">
        <f t="shared" si="7"/>
        <v>222</v>
      </c>
      <c r="B229" s="28" t="s">
        <v>539</v>
      </c>
      <c r="C229" s="31" t="s">
        <v>573</v>
      </c>
      <c r="D229" s="31" t="s">
        <v>574</v>
      </c>
      <c r="E229" s="27" t="s">
        <v>35</v>
      </c>
      <c r="F229" s="28" t="s">
        <v>28</v>
      </c>
      <c r="G229" s="28">
        <v>11</v>
      </c>
      <c r="H229" s="33">
        <f>VLOOKUP(F229,'[1]Pragati Upcountry Freight Annex'!$B$4:$D$136,3,FALSE)</f>
        <v>38</v>
      </c>
      <c r="I229" s="33">
        <v>20</v>
      </c>
      <c r="J229" s="33">
        <f t="shared" si="6"/>
        <v>438</v>
      </c>
      <c r="K229" s="27" t="s">
        <v>16</v>
      </c>
      <c r="L229" s="28" t="s">
        <v>53</v>
      </c>
    </row>
    <row r="230" spans="1:12" s="2" customFormat="1" ht="14.85" customHeight="1" x14ac:dyDescent="0.25">
      <c r="A230" s="30">
        <f t="shared" si="7"/>
        <v>223</v>
      </c>
      <c r="B230" s="28" t="s">
        <v>539</v>
      </c>
      <c r="C230" s="31" t="s">
        <v>575</v>
      </c>
      <c r="D230" s="31" t="s">
        <v>576</v>
      </c>
      <c r="E230" s="27" t="s">
        <v>35</v>
      </c>
      <c r="F230" s="28" t="s">
        <v>28</v>
      </c>
      <c r="G230" s="28">
        <v>11</v>
      </c>
      <c r="H230" s="33">
        <f>VLOOKUP(F230,'[1]Pragati Upcountry Freight Annex'!$B$4:$D$136,3,FALSE)</f>
        <v>38</v>
      </c>
      <c r="I230" s="33">
        <v>20</v>
      </c>
      <c r="J230" s="33">
        <f t="shared" si="6"/>
        <v>438</v>
      </c>
      <c r="K230" s="27" t="s">
        <v>16</v>
      </c>
      <c r="L230" s="28" t="s">
        <v>53</v>
      </c>
    </row>
    <row r="231" spans="1:12" s="2" customFormat="1" ht="14.85" customHeight="1" x14ac:dyDescent="0.25">
      <c r="A231" s="30">
        <f t="shared" si="7"/>
        <v>224</v>
      </c>
      <c r="B231" s="28" t="s">
        <v>539</v>
      </c>
      <c r="C231" s="31" t="s">
        <v>577</v>
      </c>
      <c r="D231" s="31" t="s">
        <v>578</v>
      </c>
      <c r="E231" s="27" t="s">
        <v>35</v>
      </c>
      <c r="F231" s="28" t="s">
        <v>28</v>
      </c>
      <c r="G231" s="28">
        <v>22</v>
      </c>
      <c r="H231" s="33">
        <f>VLOOKUP(F231,'[1]Pragati Upcountry Freight Annex'!$B$4:$D$136,3,FALSE)</f>
        <v>38</v>
      </c>
      <c r="I231" s="33">
        <v>20</v>
      </c>
      <c r="J231" s="33">
        <f t="shared" si="6"/>
        <v>856</v>
      </c>
      <c r="K231" s="27" t="s">
        <v>16</v>
      </c>
      <c r="L231" s="28" t="s">
        <v>53</v>
      </c>
    </row>
    <row r="232" spans="1:12" s="2" customFormat="1" ht="14.85" customHeight="1" x14ac:dyDescent="0.25">
      <c r="A232" s="30">
        <f t="shared" si="7"/>
        <v>225</v>
      </c>
      <c r="B232" s="28" t="s">
        <v>539</v>
      </c>
      <c r="C232" s="31" t="s">
        <v>579</v>
      </c>
      <c r="D232" s="31" t="s">
        <v>580</v>
      </c>
      <c r="E232" s="27" t="s">
        <v>35</v>
      </c>
      <c r="F232" s="28" t="s">
        <v>28</v>
      </c>
      <c r="G232" s="28">
        <v>22</v>
      </c>
      <c r="H232" s="33">
        <f>VLOOKUP(F232,'[1]Pragati Upcountry Freight Annex'!$B$4:$D$136,3,FALSE)</f>
        <v>38</v>
      </c>
      <c r="I232" s="33">
        <v>20</v>
      </c>
      <c r="J232" s="33">
        <f t="shared" si="6"/>
        <v>856</v>
      </c>
      <c r="K232" s="27" t="s">
        <v>16</v>
      </c>
      <c r="L232" s="28" t="s">
        <v>53</v>
      </c>
    </row>
    <row r="233" spans="1:12" s="2" customFormat="1" ht="14.85" customHeight="1" x14ac:dyDescent="0.25">
      <c r="A233" s="30">
        <f t="shared" si="7"/>
        <v>226</v>
      </c>
      <c r="B233" s="28" t="s">
        <v>539</v>
      </c>
      <c r="C233" s="31" t="s">
        <v>581</v>
      </c>
      <c r="D233" s="31" t="s">
        <v>582</v>
      </c>
      <c r="E233" s="27" t="s">
        <v>35</v>
      </c>
      <c r="F233" s="28" t="s">
        <v>28</v>
      </c>
      <c r="G233" s="28">
        <v>41</v>
      </c>
      <c r="H233" s="33">
        <f>VLOOKUP(F233,'[1]Pragati Upcountry Freight Annex'!$B$4:$D$136,3,FALSE)</f>
        <v>38</v>
      </c>
      <c r="I233" s="33">
        <v>20</v>
      </c>
      <c r="J233" s="33">
        <f t="shared" si="6"/>
        <v>1578</v>
      </c>
      <c r="K233" s="27" t="s">
        <v>16</v>
      </c>
      <c r="L233" s="28" t="s">
        <v>53</v>
      </c>
    </row>
    <row r="234" spans="1:12" s="2" customFormat="1" ht="14.85" customHeight="1" x14ac:dyDescent="0.25">
      <c r="A234" s="30">
        <f t="shared" si="7"/>
        <v>227</v>
      </c>
      <c r="B234" s="28" t="s">
        <v>539</v>
      </c>
      <c r="C234" s="31" t="s">
        <v>583</v>
      </c>
      <c r="D234" s="31" t="s">
        <v>584</v>
      </c>
      <c r="E234" s="27" t="s">
        <v>35</v>
      </c>
      <c r="F234" s="28" t="s">
        <v>36</v>
      </c>
      <c r="G234" s="28">
        <v>1</v>
      </c>
      <c r="H234" s="33">
        <f>VLOOKUP(F234,'[1]Pragati Upcountry Freight Annex'!$B$4:$F$136,5,FALSE)</f>
        <v>75</v>
      </c>
      <c r="I234" s="33">
        <v>20</v>
      </c>
      <c r="J234" s="33">
        <f t="shared" si="6"/>
        <v>95</v>
      </c>
      <c r="K234" s="27" t="s">
        <v>19</v>
      </c>
      <c r="L234" s="28" t="s">
        <v>51</v>
      </c>
    </row>
    <row r="235" spans="1:12" s="2" customFormat="1" ht="14.85" customHeight="1" x14ac:dyDescent="0.25">
      <c r="A235" s="30">
        <f t="shared" si="7"/>
        <v>228</v>
      </c>
      <c r="B235" s="28" t="s">
        <v>585</v>
      </c>
      <c r="C235" s="31" t="s">
        <v>586</v>
      </c>
      <c r="D235" s="31" t="s">
        <v>587</v>
      </c>
      <c r="E235" s="27" t="s">
        <v>35</v>
      </c>
      <c r="F235" s="28" t="s">
        <v>46</v>
      </c>
      <c r="G235" s="28">
        <v>2</v>
      </c>
      <c r="H235" s="33">
        <f>VLOOKUP(F235,'[1]Pragati Upcountry Freight Annex'!$B$4:$F$136,5,FALSE)</f>
        <v>70</v>
      </c>
      <c r="I235" s="33">
        <v>20</v>
      </c>
      <c r="J235" s="33">
        <f t="shared" si="6"/>
        <v>160</v>
      </c>
      <c r="K235" s="27" t="s">
        <v>19</v>
      </c>
      <c r="L235" s="28" t="s">
        <v>72</v>
      </c>
    </row>
    <row r="236" spans="1:12" s="2" customFormat="1" ht="14.85" customHeight="1" x14ac:dyDescent="0.25">
      <c r="A236" s="30">
        <f t="shared" si="7"/>
        <v>229</v>
      </c>
      <c r="B236" s="28" t="s">
        <v>585</v>
      </c>
      <c r="C236" s="31" t="s">
        <v>588</v>
      </c>
      <c r="D236" s="31" t="s">
        <v>589</v>
      </c>
      <c r="E236" s="27" t="s">
        <v>35</v>
      </c>
      <c r="F236" s="28" t="s">
        <v>28</v>
      </c>
      <c r="G236" s="28">
        <v>9</v>
      </c>
      <c r="H236" s="33">
        <f>VLOOKUP(F236,'[1]Pragati Upcountry Freight Annex'!$B$4:$C$136,2,FALSE)</f>
        <v>38</v>
      </c>
      <c r="I236" s="33">
        <v>20</v>
      </c>
      <c r="J236" s="33">
        <f t="shared" si="6"/>
        <v>362</v>
      </c>
      <c r="K236" s="27" t="s">
        <v>17</v>
      </c>
      <c r="L236" s="28" t="s">
        <v>590</v>
      </c>
    </row>
    <row r="237" spans="1:12" s="2" customFormat="1" ht="14.85" customHeight="1" x14ac:dyDescent="0.25">
      <c r="A237" s="30">
        <f t="shared" si="7"/>
        <v>230</v>
      </c>
      <c r="B237" s="28" t="s">
        <v>585</v>
      </c>
      <c r="C237" s="31" t="s">
        <v>591</v>
      </c>
      <c r="D237" s="31" t="s">
        <v>592</v>
      </c>
      <c r="E237" s="27" t="s">
        <v>35</v>
      </c>
      <c r="F237" s="28" t="s">
        <v>28</v>
      </c>
      <c r="G237" s="28">
        <v>5</v>
      </c>
      <c r="H237" s="33">
        <f>VLOOKUP(F237,'[1]Pragati Upcountry Freight Annex'!$B$4:$D$136,3,FALSE)</f>
        <v>38</v>
      </c>
      <c r="I237" s="33">
        <v>20</v>
      </c>
      <c r="J237" s="33">
        <f t="shared" si="6"/>
        <v>210</v>
      </c>
      <c r="K237" s="27" t="s">
        <v>16</v>
      </c>
      <c r="L237" s="28" t="s">
        <v>91</v>
      </c>
    </row>
    <row r="238" spans="1:12" s="2" customFormat="1" ht="14.85" customHeight="1" x14ac:dyDescent="0.25">
      <c r="A238" s="30">
        <f t="shared" si="7"/>
        <v>231</v>
      </c>
      <c r="B238" s="28" t="s">
        <v>585</v>
      </c>
      <c r="C238" s="31" t="s">
        <v>593</v>
      </c>
      <c r="D238" s="31" t="s">
        <v>594</v>
      </c>
      <c r="E238" s="27" t="s">
        <v>35</v>
      </c>
      <c r="F238" s="28" t="s">
        <v>28</v>
      </c>
      <c r="G238" s="28">
        <v>39</v>
      </c>
      <c r="H238" s="33">
        <f>VLOOKUP(F238,'[1]Pragati Upcountry Freight Annex'!$B$4:$D$136,3,FALSE)</f>
        <v>38</v>
      </c>
      <c r="I238" s="33">
        <v>20</v>
      </c>
      <c r="J238" s="33">
        <f t="shared" si="6"/>
        <v>1502</v>
      </c>
      <c r="K238" s="27" t="s">
        <v>16</v>
      </c>
      <c r="L238" s="28" t="s">
        <v>91</v>
      </c>
    </row>
    <row r="239" spans="1:12" s="2" customFormat="1" ht="14.85" customHeight="1" x14ac:dyDescent="0.25">
      <c r="A239" s="30">
        <f t="shared" si="7"/>
        <v>232</v>
      </c>
      <c r="B239" s="28" t="s">
        <v>585</v>
      </c>
      <c r="C239" s="31" t="s">
        <v>595</v>
      </c>
      <c r="D239" s="31" t="s">
        <v>596</v>
      </c>
      <c r="E239" s="27" t="s">
        <v>35</v>
      </c>
      <c r="F239" s="28" t="s">
        <v>28</v>
      </c>
      <c r="G239" s="28">
        <v>22</v>
      </c>
      <c r="H239" s="33">
        <f>VLOOKUP(F239,'[1]Pragati Upcountry Freight Annex'!$B$4:$D$136,3,FALSE)</f>
        <v>38</v>
      </c>
      <c r="I239" s="33">
        <v>20</v>
      </c>
      <c r="J239" s="33">
        <f t="shared" si="6"/>
        <v>856</v>
      </c>
      <c r="K239" s="27" t="s">
        <v>16</v>
      </c>
      <c r="L239" s="28" t="s">
        <v>91</v>
      </c>
    </row>
    <row r="240" spans="1:12" s="2" customFormat="1" ht="14.85" customHeight="1" x14ac:dyDescent="0.25">
      <c r="A240" s="30">
        <f t="shared" si="7"/>
        <v>233</v>
      </c>
      <c r="B240" s="28" t="s">
        <v>585</v>
      </c>
      <c r="C240" s="31" t="s">
        <v>597</v>
      </c>
      <c r="D240" s="31" t="s">
        <v>598</v>
      </c>
      <c r="E240" s="27" t="s">
        <v>35</v>
      </c>
      <c r="F240" s="28" t="s">
        <v>22</v>
      </c>
      <c r="G240" s="28">
        <v>1</v>
      </c>
      <c r="H240" s="33">
        <f>VLOOKUP(F240,'[1]Pragati Upcountry Freight Annex'!$B$4:$C$136,2,FALSE)</f>
        <v>38</v>
      </c>
      <c r="I240" s="33">
        <v>20</v>
      </c>
      <c r="J240" s="33">
        <f t="shared" si="6"/>
        <v>58</v>
      </c>
      <c r="K240" s="27" t="s">
        <v>17</v>
      </c>
      <c r="L240" s="28" t="s">
        <v>136</v>
      </c>
    </row>
    <row r="241" spans="1:12" s="2" customFormat="1" ht="14.85" customHeight="1" x14ac:dyDescent="0.25">
      <c r="A241" s="30">
        <f t="shared" si="7"/>
        <v>234</v>
      </c>
      <c r="B241" s="28" t="s">
        <v>585</v>
      </c>
      <c r="C241" s="31" t="s">
        <v>599</v>
      </c>
      <c r="D241" s="31" t="s">
        <v>600</v>
      </c>
      <c r="E241" s="27" t="s">
        <v>35</v>
      </c>
      <c r="F241" s="28" t="s">
        <v>29</v>
      </c>
      <c r="G241" s="28">
        <v>4</v>
      </c>
      <c r="H241" s="33">
        <f>VLOOKUP(F241,'[1]Pragati Upcountry Freight Annex'!$B$4:$D$136,3,FALSE)</f>
        <v>45</v>
      </c>
      <c r="I241" s="33">
        <v>20</v>
      </c>
      <c r="J241" s="33">
        <f t="shared" si="6"/>
        <v>200</v>
      </c>
      <c r="K241" s="27" t="s">
        <v>16</v>
      </c>
      <c r="L241" s="28" t="s">
        <v>601</v>
      </c>
    </row>
    <row r="242" spans="1:12" s="2" customFormat="1" ht="14.85" customHeight="1" x14ac:dyDescent="0.25">
      <c r="A242" s="30">
        <f t="shared" si="7"/>
        <v>235</v>
      </c>
      <c r="B242" s="28" t="s">
        <v>585</v>
      </c>
      <c r="C242" s="31" t="s">
        <v>602</v>
      </c>
      <c r="D242" s="31" t="s">
        <v>603</v>
      </c>
      <c r="E242" s="27" t="s">
        <v>35</v>
      </c>
      <c r="F242" s="28" t="s">
        <v>23</v>
      </c>
      <c r="G242" s="28">
        <v>2</v>
      </c>
      <c r="H242" s="33">
        <f>VLOOKUP(F242,'[1]Pragati Upcountry Freight Annex'!$B$4:$F$136,5,FALSE)</f>
        <v>65</v>
      </c>
      <c r="I242" s="33">
        <v>20</v>
      </c>
      <c r="J242" s="33">
        <f t="shared" si="6"/>
        <v>150</v>
      </c>
      <c r="K242" s="27" t="s">
        <v>19</v>
      </c>
      <c r="L242" s="28" t="s">
        <v>54</v>
      </c>
    </row>
    <row r="243" spans="1:12" s="2" customFormat="1" ht="14.85" customHeight="1" x14ac:dyDescent="0.25">
      <c r="A243" s="30">
        <f t="shared" si="7"/>
        <v>236</v>
      </c>
      <c r="B243" s="28" t="s">
        <v>585</v>
      </c>
      <c r="C243" s="31" t="s">
        <v>604</v>
      </c>
      <c r="D243" s="31" t="s">
        <v>605</v>
      </c>
      <c r="E243" s="27" t="s">
        <v>35</v>
      </c>
      <c r="F243" s="28" t="s">
        <v>29</v>
      </c>
      <c r="G243" s="28">
        <v>1</v>
      </c>
      <c r="H243" s="33">
        <f>VLOOKUP(F243,'[1]Pragati Upcountry Freight Annex'!$B$4:$D$136,3,FALSE)</f>
        <v>45</v>
      </c>
      <c r="I243" s="33">
        <v>20</v>
      </c>
      <c r="J243" s="33">
        <f t="shared" si="6"/>
        <v>65</v>
      </c>
      <c r="K243" s="27" t="s">
        <v>16</v>
      </c>
      <c r="L243" s="28" t="s">
        <v>601</v>
      </c>
    </row>
    <row r="244" spans="1:12" s="2" customFormat="1" ht="14.85" customHeight="1" x14ac:dyDescent="0.25">
      <c r="A244" s="30">
        <f t="shared" si="7"/>
        <v>237</v>
      </c>
      <c r="B244" s="28" t="s">
        <v>585</v>
      </c>
      <c r="C244" s="31" t="s">
        <v>606</v>
      </c>
      <c r="D244" s="31" t="s">
        <v>607</v>
      </c>
      <c r="E244" s="27" t="s">
        <v>35</v>
      </c>
      <c r="F244" s="28" t="s">
        <v>36</v>
      </c>
      <c r="G244" s="28">
        <v>15</v>
      </c>
      <c r="H244" s="33">
        <f>VLOOKUP(F244,'[1]Pragati Upcountry Freight Annex'!$B$4:$C$136,2,FALSE)</f>
        <v>40</v>
      </c>
      <c r="I244" s="33">
        <v>20</v>
      </c>
      <c r="J244" s="33">
        <f t="shared" si="6"/>
        <v>620</v>
      </c>
      <c r="K244" s="27" t="s">
        <v>17</v>
      </c>
      <c r="L244" s="28" t="s">
        <v>51</v>
      </c>
    </row>
    <row r="245" spans="1:12" s="2" customFormat="1" ht="14.85" customHeight="1" x14ac:dyDescent="0.25">
      <c r="A245" s="30">
        <f t="shared" si="7"/>
        <v>238</v>
      </c>
      <c r="B245" s="28" t="s">
        <v>585</v>
      </c>
      <c r="C245" s="31" t="s">
        <v>608</v>
      </c>
      <c r="D245" s="31" t="s">
        <v>609</v>
      </c>
      <c r="E245" s="27" t="s">
        <v>35</v>
      </c>
      <c r="F245" s="28" t="s">
        <v>34</v>
      </c>
      <c r="G245" s="28">
        <v>20</v>
      </c>
      <c r="H245" s="33">
        <f>VLOOKUP(F245,'[1]Pragati Upcountry Freight Annex'!$B$4:$C$136,2,FALSE)</f>
        <v>38</v>
      </c>
      <c r="I245" s="33">
        <v>20</v>
      </c>
      <c r="J245" s="33">
        <f t="shared" si="6"/>
        <v>780</v>
      </c>
      <c r="K245" s="27" t="s">
        <v>18</v>
      </c>
      <c r="L245" s="28" t="s">
        <v>63</v>
      </c>
    </row>
    <row r="246" spans="1:12" s="2" customFormat="1" ht="14.85" customHeight="1" x14ac:dyDescent="0.25">
      <c r="A246" s="30">
        <f t="shared" si="7"/>
        <v>239</v>
      </c>
      <c r="B246" s="28" t="s">
        <v>610</v>
      </c>
      <c r="C246" s="31" t="s">
        <v>611</v>
      </c>
      <c r="D246" s="31" t="s">
        <v>612</v>
      </c>
      <c r="E246" s="27" t="s">
        <v>35</v>
      </c>
      <c r="F246" s="28" t="s">
        <v>92</v>
      </c>
      <c r="G246" s="28">
        <v>5</v>
      </c>
      <c r="H246" s="33">
        <f>VLOOKUP(F246,'[1]Pragati Upcountry Freight Annex'!$B$4:$D$136,3,FALSE)</f>
        <v>38.5</v>
      </c>
      <c r="I246" s="33">
        <v>20</v>
      </c>
      <c r="J246" s="33">
        <f t="shared" si="6"/>
        <v>212.5</v>
      </c>
      <c r="K246" s="27" t="s">
        <v>16</v>
      </c>
      <c r="L246" s="28" t="s">
        <v>613</v>
      </c>
    </row>
    <row r="247" spans="1:12" s="2" customFormat="1" ht="14.85" customHeight="1" x14ac:dyDescent="0.25">
      <c r="A247" s="30">
        <f t="shared" si="7"/>
        <v>240</v>
      </c>
      <c r="B247" s="28" t="s">
        <v>610</v>
      </c>
      <c r="C247" s="31" t="s">
        <v>614</v>
      </c>
      <c r="D247" s="31" t="s">
        <v>615</v>
      </c>
      <c r="E247" s="27" t="s">
        <v>35</v>
      </c>
      <c r="F247" s="28" t="s">
        <v>29</v>
      </c>
      <c r="G247" s="28">
        <v>18</v>
      </c>
      <c r="H247" s="33">
        <f>VLOOKUP(F247,'[1]Pragati Upcountry Freight Annex'!$B$4:$D$136,3,FALSE)</f>
        <v>45</v>
      </c>
      <c r="I247" s="33">
        <v>20</v>
      </c>
      <c r="J247" s="33">
        <f t="shared" si="6"/>
        <v>830</v>
      </c>
      <c r="K247" s="27" t="s">
        <v>16</v>
      </c>
      <c r="L247" s="28" t="s">
        <v>601</v>
      </c>
    </row>
    <row r="248" spans="1:12" s="2" customFormat="1" ht="14.85" customHeight="1" x14ac:dyDescent="0.25">
      <c r="A248" s="30">
        <f t="shared" si="7"/>
        <v>241</v>
      </c>
      <c r="B248" s="28" t="s">
        <v>610</v>
      </c>
      <c r="C248" s="31" t="s">
        <v>616</v>
      </c>
      <c r="D248" s="31" t="s">
        <v>617</v>
      </c>
      <c r="E248" s="27" t="s">
        <v>35</v>
      </c>
      <c r="F248" s="28" t="s">
        <v>36</v>
      </c>
      <c r="G248" s="28">
        <v>2</v>
      </c>
      <c r="H248" s="33">
        <f>VLOOKUP(F248,'[1]Pragati Upcountry Freight Annex'!$B$4:$C$136,2,FALSE)</f>
        <v>40</v>
      </c>
      <c r="I248" s="33">
        <v>20</v>
      </c>
      <c r="J248" s="33">
        <f t="shared" si="6"/>
        <v>100</v>
      </c>
      <c r="K248" s="27" t="s">
        <v>17</v>
      </c>
      <c r="L248" s="28" t="s">
        <v>51</v>
      </c>
    </row>
    <row r="249" spans="1:12" s="2" customFormat="1" ht="14.85" customHeight="1" x14ac:dyDescent="0.25">
      <c r="A249" s="30">
        <f t="shared" si="7"/>
        <v>242</v>
      </c>
      <c r="B249" s="28" t="s">
        <v>610</v>
      </c>
      <c r="C249" s="31" t="s">
        <v>618</v>
      </c>
      <c r="D249" s="31" t="s">
        <v>619</v>
      </c>
      <c r="E249" s="27" t="s">
        <v>35</v>
      </c>
      <c r="F249" s="28" t="s">
        <v>36</v>
      </c>
      <c r="G249" s="28">
        <v>6</v>
      </c>
      <c r="H249" s="33">
        <f>VLOOKUP(F249,'[1]Pragati Upcountry Freight Annex'!$B$4:$C$136,2,FALSE)</f>
        <v>40</v>
      </c>
      <c r="I249" s="33">
        <v>20</v>
      </c>
      <c r="J249" s="33">
        <f t="shared" si="6"/>
        <v>260</v>
      </c>
      <c r="K249" s="27" t="s">
        <v>17</v>
      </c>
      <c r="L249" s="28" t="s">
        <v>51</v>
      </c>
    </row>
    <row r="250" spans="1:12" s="2" customFormat="1" ht="14.85" customHeight="1" x14ac:dyDescent="0.25">
      <c r="A250" s="30">
        <f t="shared" si="7"/>
        <v>243</v>
      </c>
      <c r="B250" s="28" t="s">
        <v>610</v>
      </c>
      <c r="C250" s="31" t="s">
        <v>620</v>
      </c>
      <c r="D250" s="31" t="s">
        <v>621</v>
      </c>
      <c r="E250" s="27" t="s">
        <v>35</v>
      </c>
      <c r="F250" s="28" t="s">
        <v>22</v>
      </c>
      <c r="G250" s="28">
        <v>40</v>
      </c>
      <c r="H250" s="33">
        <f>VLOOKUP(F250,'[1]Pragati Upcountry Freight Annex'!$B$4:$C$136,2,FALSE)</f>
        <v>38</v>
      </c>
      <c r="I250" s="33">
        <v>20</v>
      </c>
      <c r="J250" s="33">
        <f t="shared" si="6"/>
        <v>1540</v>
      </c>
      <c r="K250" s="27" t="s">
        <v>17</v>
      </c>
      <c r="L250" s="28" t="s">
        <v>136</v>
      </c>
    </row>
    <row r="251" spans="1:12" s="2" customFormat="1" ht="14.85" customHeight="1" x14ac:dyDescent="0.25">
      <c r="A251" s="30">
        <f t="shared" si="7"/>
        <v>244</v>
      </c>
      <c r="B251" s="28" t="s">
        <v>610</v>
      </c>
      <c r="C251" s="31" t="s">
        <v>622</v>
      </c>
      <c r="D251" s="31" t="s">
        <v>623</v>
      </c>
      <c r="E251" s="27" t="s">
        <v>35</v>
      </c>
      <c r="F251" s="28" t="s">
        <v>73</v>
      </c>
      <c r="G251" s="28">
        <v>2</v>
      </c>
      <c r="H251" s="33">
        <f>VLOOKUP(F251,'[1]Pragati Upcountry Freight Annex'!$B$4:$J$135,9,FALSE)</f>
        <v>340</v>
      </c>
      <c r="I251" s="33">
        <v>20</v>
      </c>
      <c r="J251" s="33">
        <f t="shared" si="6"/>
        <v>700</v>
      </c>
      <c r="K251" s="27" t="s">
        <v>15</v>
      </c>
      <c r="L251" s="28" t="s">
        <v>624</v>
      </c>
    </row>
    <row r="252" spans="1:12" s="2" customFormat="1" ht="14.85" customHeight="1" x14ac:dyDescent="0.25">
      <c r="A252" s="30">
        <f t="shared" si="7"/>
        <v>245</v>
      </c>
      <c r="B252" s="28" t="s">
        <v>610</v>
      </c>
      <c r="C252" s="31" t="s">
        <v>625</v>
      </c>
      <c r="D252" s="31" t="s">
        <v>626</v>
      </c>
      <c r="E252" s="27" t="s">
        <v>35</v>
      </c>
      <c r="F252" s="28" t="s">
        <v>31</v>
      </c>
      <c r="G252" s="28">
        <v>3</v>
      </c>
      <c r="H252" s="33">
        <f>VLOOKUP(F252,'[1]Pragati Upcountry Freight Annex'!$B$4:$D$136,3,FALSE)</f>
        <v>38</v>
      </c>
      <c r="I252" s="33">
        <v>20</v>
      </c>
      <c r="J252" s="33">
        <f t="shared" si="6"/>
        <v>134</v>
      </c>
      <c r="K252" s="27" t="s">
        <v>16</v>
      </c>
      <c r="L252" s="28" t="s">
        <v>79</v>
      </c>
    </row>
    <row r="253" spans="1:12" s="2" customFormat="1" ht="14.85" customHeight="1" x14ac:dyDescent="0.25">
      <c r="A253" s="30">
        <f t="shared" si="7"/>
        <v>246</v>
      </c>
      <c r="B253" s="28" t="s">
        <v>610</v>
      </c>
      <c r="C253" s="31" t="s">
        <v>627</v>
      </c>
      <c r="D253" s="31" t="s">
        <v>626</v>
      </c>
      <c r="E253" s="27" t="s">
        <v>35</v>
      </c>
      <c r="F253" s="28" t="s">
        <v>31</v>
      </c>
      <c r="G253" s="28">
        <v>3</v>
      </c>
      <c r="H253" s="33">
        <f>VLOOKUP(F253,'[1]Pragati Upcountry Freight Annex'!$B$4:$D$136,3,FALSE)</f>
        <v>38</v>
      </c>
      <c r="I253" s="33">
        <v>20</v>
      </c>
      <c r="J253" s="33">
        <f t="shared" si="6"/>
        <v>134</v>
      </c>
      <c r="K253" s="27" t="s">
        <v>16</v>
      </c>
      <c r="L253" s="28" t="s">
        <v>79</v>
      </c>
    </row>
    <row r="254" spans="1:12" s="2" customFormat="1" ht="14.85" customHeight="1" x14ac:dyDescent="0.25">
      <c r="A254" s="30">
        <f t="shared" si="7"/>
        <v>247</v>
      </c>
      <c r="B254" s="28" t="s">
        <v>610</v>
      </c>
      <c r="C254" s="31" t="s">
        <v>628</v>
      </c>
      <c r="D254" s="31" t="s">
        <v>629</v>
      </c>
      <c r="E254" s="27" t="s">
        <v>35</v>
      </c>
      <c r="F254" s="28" t="s">
        <v>38</v>
      </c>
      <c r="G254" s="28">
        <v>4</v>
      </c>
      <c r="H254" s="33">
        <f>VLOOKUP(F254,'[1]Pragati Upcountry Freight Annex'!$B$4:$F$136,5,FALSE)</f>
        <v>65</v>
      </c>
      <c r="I254" s="33">
        <v>20</v>
      </c>
      <c r="J254" s="33">
        <f t="shared" si="6"/>
        <v>280</v>
      </c>
      <c r="K254" s="27" t="s">
        <v>19</v>
      </c>
      <c r="L254" s="28" t="s">
        <v>50</v>
      </c>
    </row>
    <row r="255" spans="1:12" s="2" customFormat="1" ht="14.85" customHeight="1" x14ac:dyDescent="0.25">
      <c r="A255" s="30">
        <f t="shared" si="7"/>
        <v>248</v>
      </c>
      <c r="B255" s="28" t="s">
        <v>631</v>
      </c>
      <c r="C255" s="31" t="s">
        <v>632</v>
      </c>
      <c r="D255" s="31" t="s">
        <v>633</v>
      </c>
      <c r="E255" s="27" t="s">
        <v>35</v>
      </c>
      <c r="F255" s="28" t="s">
        <v>23</v>
      </c>
      <c r="G255" s="28">
        <v>1</v>
      </c>
      <c r="H255" s="33">
        <f>VLOOKUP(F255,'[1]Pragati Upcountry Freight Annex'!$B$4:$D$136,3,FALSE)</f>
        <v>38</v>
      </c>
      <c r="I255" s="33">
        <v>20</v>
      </c>
      <c r="J255" s="33">
        <f t="shared" si="6"/>
        <v>58</v>
      </c>
      <c r="K255" s="27" t="s">
        <v>16</v>
      </c>
      <c r="L255" s="28" t="s">
        <v>81</v>
      </c>
    </row>
    <row r="256" spans="1:12" s="2" customFormat="1" ht="14.85" customHeight="1" x14ac:dyDescent="0.25">
      <c r="A256" s="30">
        <f t="shared" si="7"/>
        <v>249</v>
      </c>
      <c r="B256" s="28" t="s">
        <v>631</v>
      </c>
      <c r="C256" s="31" t="s">
        <v>634</v>
      </c>
      <c r="D256" s="31" t="s">
        <v>635</v>
      </c>
      <c r="E256" s="27" t="s">
        <v>35</v>
      </c>
      <c r="F256" s="28" t="s">
        <v>23</v>
      </c>
      <c r="G256" s="28">
        <v>6</v>
      </c>
      <c r="H256" s="33">
        <f>VLOOKUP(F256,'[1]Pragati Upcountry Freight Annex'!$B$4:$D$136,3,FALSE)</f>
        <v>38</v>
      </c>
      <c r="I256" s="33">
        <v>20</v>
      </c>
      <c r="J256" s="33">
        <f t="shared" si="6"/>
        <v>248</v>
      </c>
      <c r="K256" s="27" t="s">
        <v>16</v>
      </c>
      <c r="L256" s="28" t="s">
        <v>81</v>
      </c>
    </row>
    <row r="257" spans="1:12" s="2" customFormat="1" ht="14.85" customHeight="1" x14ac:dyDescent="0.25">
      <c r="A257" s="30">
        <f t="shared" si="7"/>
        <v>250</v>
      </c>
      <c r="B257" s="28" t="s">
        <v>631</v>
      </c>
      <c r="C257" s="31" t="s">
        <v>636</v>
      </c>
      <c r="D257" s="31" t="s">
        <v>637</v>
      </c>
      <c r="E257" s="27" t="s">
        <v>35</v>
      </c>
      <c r="F257" s="28" t="s">
        <v>46</v>
      </c>
      <c r="G257" s="28">
        <v>1</v>
      </c>
      <c r="H257" s="33">
        <f>VLOOKUP(F257,'[1]Pragati Upcountry Freight Annex'!$B$4:$F$136,5,FALSE)</f>
        <v>70</v>
      </c>
      <c r="I257" s="33">
        <v>20</v>
      </c>
      <c r="J257" s="33">
        <f t="shared" si="6"/>
        <v>90</v>
      </c>
      <c r="K257" s="27" t="s">
        <v>19</v>
      </c>
      <c r="L257" s="28" t="s">
        <v>55</v>
      </c>
    </row>
    <row r="258" spans="1:12" s="2" customFormat="1" ht="14.85" customHeight="1" x14ac:dyDescent="0.25">
      <c r="A258" s="30">
        <f t="shared" si="7"/>
        <v>251</v>
      </c>
      <c r="B258" s="28" t="s">
        <v>631</v>
      </c>
      <c r="C258" s="31" t="s">
        <v>638</v>
      </c>
      <c r="D258" s="31" t="s">
        <v>639</v>
      </c>
      <c r="E258" s="27" t="s">
        <v>35</v>
      </c>
      <c r="F258" s="28" t="s">
        <v>36</v>
      </c>
      <c r="G258" s="28">
        <v>12</v>
      </c>
      <c r="H258" s="33">
        <f>VLOOKUP(F258,'[1]Pragati Upcountry Freight Annex'!$B$4:$C$136,2,FALSE)</f>
        <v>40</v>
      </c>
      <c r="I258" s="33">
        <v>20</v>
      </c>
      <c r="J258" s="33">
        <f t="shared" si="6"/>
        <v>500</v>
      </c>
      <c r="K258" s="27" t="s">
        <v>17</v>
      </c>
      <c r="L258" s="28" t="s">
        <v>51</v>
      </c>
    </row>
    <row r="259" spans="1:12" s="2" customFormat="1" ht="14.85" customHeight="1" x14ac:dyDescent="0.25">
      <c r="A259" s="30">
        <f t="shared" si="7"/>
        <v>252</v>
      </c>
      <c r="B259" s="28" t="s">
        <v>631</v>
      </c>
      <c r="C259" s="31" t="s">
        <v>640</v>
      </c>
      <c r="D259" s="31" t="s">
        <v>641</v>
      </c>
      <c r="E259" s="27" t="s">
        <v>35</v>
      </c>
      <c r="F259" s="28" t="s">
        <v>31</v>
      </c>
      <c r="G259" s="28">
        <v>9</v>
      </c>
      <c r="H259" s="33">
        <f>VLOOKUP(F259,'[1]Pragati Upcountry Freight Annex'!$B$4:$D$136,3,FALSE)</f>
        <v>38</v>
      </c>
      <c r="I259" s="33">
        <v>20</v>
      </c>
      <c r="J259" s="33">
        <f t="shared" si="6"/>
        <v>362</v>
      </c>
      <c r="K259" s="27" t="s">
        <v>16</v>
      </c>
      <c r="L259" s="28" t="s">
        <v>79</v>
      </c>
    </row>
    <row r="260" spans="1:12" s="2" customFormat="1" ht="14.85" customHeight="1" x14ac:dyDescent="0.25">
      <c r="A260" s="30">
        <f t="shared" si="7"/>
        <v>253</v>
      </c>
      <c r="B260" s="28" t="s">
        <v>631</v>
      </c>
      <c r="C260" s="31" t="s">
        <v>642</v>
      </c>
      <c r="D260" s="31">
        <v>618</v>
      </c>
      <c r="E260" s="27" t="s">
        <v>35</v>
      </c>
      <c r="F260" s="28" t="s">
        <v>31</v>
      </c>
      <c r="G260" s="28">
        <v>3</v>
      </c>
      <c r="H260" s="33">
        <f>VLOOKUP(F260,'[1]Pragati Upcountry Freight Annex'!$B$4:$D$136,3,FALSE)</f>
        <v>38</v>
      </c>
      <c r="I260" s="33">
        <v>20</v>
      </c>
      <c r="J260" s="33">
        <f t="shared" si="6"/>
        <v>134</v>
      </c>
      <c r="K260" s="27" t="s">
        <v>16</v>
      </c>
      <c r="L260" s="28" t="s">
        <v>79</v>
      </c>
    </row>
    <row r="261" spans="1:12" s="2" customFormat="1" ht="14.85" customHeight="1" x14ac:dyDescent="0.25">
      <c r="A261" s="30">
        <f t="shared" si="7"/>
        <v>254</v>
      </c>
      <c r="B261" s="28" t="s">
        <v>631</v>
      </c>
      <c r="C261" s="31" t="s">
        <v>643</v>
      </c>
      <c r="D261" s="31">
        <v>627</v>
      </c>
      <c r="E261" s="27" t="s">
        <v>35</v>
      </c>
      <c r="F261" s="28" t="s">
        <v>31</v>
      </c>
      <c r="G261" s="28">
        <v>9</v>
      </c>
      <c r="H261" s="33">
        <f>VLOOKUP(F261,'[1]Pragati Upcountry Freight Annex'!$B$4:$D$136,3,FALSE)</f>
        <v>38</v>
      </c>
      <c r="I261" s="33">
        <v>20</v>
      </c>
      <c r="J261" s="33">
        <f t="shared" si="6"/>
        <v>362</v>
      </c>
      <c r="K261" s="27" t="s">
        <v>16</v>
      </c>
      <c r="L261" s="28" t="s">
        <v>79</v>
      </c>
    </row>
    <row r="262" spans="1:12" s="2" customFormat="1" ht="14.85" customHeight="1" x14ac:dyDescent="0.25">
      <c r="A262" s="30">
        <f t="shared" si="7"/>
        <v>255</v>
      </c>
      <c r="B262" s="28" t="s">
        <v>631</v>
      </c>
      <c r="C262" s="31" t="s">
        <v>644</v>
      </c>
      <c r="D262" s="31" t="s">
        <v>645</v>
      </c>
      <c r="E262" s="27" t="s">
        <v>35</v>
      </c>
      <c r="F262" s="28" t="s">
        <v>86</v>
      </c>
      <c r="G262" s="28">
        <v>2</v>
      </c>
      <c r="H262" s="33">
        <f>VLOOKUP(F262,'[1]Pragati Upcountry Freight Annex'!$B$4:$C$136,2,FALSE)</f>
        <v>38</v>
      </c>
      <c r="I262" s="33">
        <v>20</v>
      </c>
      <c r="J262" s="33">
        <f t="shared" si="6"/>
        <v>96</v>
      </c>
      <c r="K262" s="27" t="s">
        <v>17</v>
      </c>
      <c r="L262" s="28" t="s">
        <v>87</v>
      </c>
    </row>
    <row r="263" spans="1:12" s="2" customFormat="1" ht="14.85" customHeight="1" x14ac:dyDescent="0.25">
      <c r="A263" s="30">
        <f t="shared" si="7"/>
        <v>256</v>
      </c>
      <c r="B263" s="28" t="s">
        <v>631</v>
      </c>
      <c r="C263" s="31" t="s">
        <v>646</v>
      </c>
      <c r="D263" s="31" t="s">
        <v>647</v>
      </c>
      <c r="E263" s="27" t="s">
        <v>35</v>
      </c>
      <c r="F263" s="28" t="s">
        <v>28</v>
      </c>
      <c r="G263" s="28">
        <v>5</v>
      </c>
      <c r="H263" s="33">
        <f>VLOOKUP(F263,'[1]Pragati Upcountry Freight Annex'!$B$4:$C$136,2,FALSE)</f>
        <v>38</v>
      </c>
      <c r="I263" s="33">
        <v>20</v>
      </c>
      <c r="J263" s="33">
        <f t="shared" si="6"/>
        <v>210</v>
      </c>
      <c r="K263" s="27" t="s">
        <v>17</v>
      </c>
      <c r="L263" s="28" t="s">
        <v>56</v>
      </c>
    </row>
    <row r="264" spans="1:12" s="2" customFormat="1" ht="14.85" customHeight="1" x14ac:dyDescent="0.25">
      <c r="A264" s="30">
        <f t="shared" si="7"/>
        <v>257</v>
      </c>
      <c r="B264" s="28" t="s">
        <v>631</v>
      </c>
      <c r="C264" s="31" t="s">
        <v>648</v>
      </c>
      <c r="D264" s="31">
        <v>625</v>
      </c>
      <c r="E264" s="27" t="s">
        <v>35</v>
      </c>
      <c r="F264" s="28" t="s">
        <v>22</v>
      </c>
      <c r="G264" s="28">
        <v>7</v>
      </c>
      <c r="H264" s="33">
        <f>VLOOKUP(F264,'[1]Pragati Upcountry Freight Annex'!$B$4:$C$136,2,FALSE)</f>
        <v>38</v>
      </c>
      <c r="I264" s="33">
        <v>20</v>
      </c>
      <c r="J264" s="33">
        <f t="shared" ref="J264:J327" si="8">G264*H264+I264</f>
        <v>286</v>
      </c>
      <c r="K264" s="27" t="s">
        <v>17</v>
      </c>
      <c r="L264" s="28" t="s">
        <v>136</v>
      </c>
    </row>
    <row r="265" spans="1:12" s="2" customFormat="1" ht="14.85" customHeight="1" x14ac:dyDescent="0.25">
      <c r="A265" s="30">
        <f t="shared" si="7"/>
        <v>258</v>
      </c>
      <c r="B265" s="28" t="s">
        <v>631</v>
      </c>
      <c r="C265" s="31" t="s">
        <v>649</v>
      </c>
      <c r="D265" s="31" t="s">
        <v>650</v>
      </c>
      <c r="E265" s="27" t="s">
        <v>35</v>
      </c>
      <c r="F265" s="28" t="s">
        <v>36</v>
      </c>
      <c r="G265" s="28">
        <v>5</v>
      </c>
      <c r="H265" s="33">
        <f>VLOOKUP(F265,'[1]Pragati Upcountry Freight Annex'!$B$4:$C$136,2,FALSE)</f>
        <v>40</v>
      </c>
      <c r="I265" s="33">
        <v>20</v>
      </c>
      <c r="J265" s="33">
        <f t="shared" si="8"/>
        <v>220</v>
      </c>
      <c r="K265" s="27" t="s">
        <v>17</v>
      </c>
      <c r="L265" s="28" t="s">
        <v>51</v>
      </c>
    </row>
    <row r="266" spans="1:12" s="2" customFormat="1" ht="14.85" customHeight="1" x14ac:dyDescent="0.25">
      <c r="A266" s="30">
        <f t="shared" ref="A266:A329" si="9">A265+1</f>
        <v>259</v>
      </c>
      <c r="B266" s="28" t="s">
        <v>631</v>
      </c>
      <c r="C266" s="31" t="s">
        <v>651</v>
      </c>
      <c r="D266" s="31" t="s">
        <v>652</v>
      </c>
      <c r="E266" s="27" t="s">
        <v>35</v>
      </c>
      <c r="F266" s="28" t="s">
        <v>42</v>
      </c>
      <c r="G266" s="28">
        <v>1</v>
      </c>
      <c r="H266" s="33">
        <f>VLOOKUP(F266,'[1]Pragati Upcountry Freight Annex'!$B$4:$F$136,5,FALSE)</f>
        <v>70</v>
      </c>
      <c r="I266" s="33">
        <v>20</v>
      </c>
      <c r="J266" s="33">
        <f t="shared" si="8"/>
        <v>90</v>
      </c>
      <c r="K266" s="27" t="s">
        <v>19</v>
      </c>
      <c r="L266" s="28" t="s">
        <v>90</v>
      </c>
    </row>
    <row r="267" spans="1:12" s="2" customFormat="1" ht="14.85" customHeight="1" x14ac:dyDescent="0.25">
      <c r="A267" s="30">
        <f t="shared" si="9"/>
        <v>260</v>
      </c>
      <c r="B267" s="28" t="s">
        <v>631</v>
      </c>
      <c r="C267" s="31" t="s">
        <v>653</v>
      </c>
      <c r="D267" s="31" t="s">
        <v>654</v>
      </c>
      <c r="E267" s="27" t="s">
        <v>35</v>
      </c>
      <c r="F267" s="28" t="s">
        <v>42</v>
      </c>
      <c r="G267" s="28">
        <v>22</v>
      </c>
      <c r="H267" s="33">
        <f>VLOOKUP(F267,'[1]Pragati Upcountry Freight Annex'!$B$4:$C$136,2,FALSE)</f>
        <v>38</v>
      </c>
      <c r="I267" s="33">
        <v>20</v>
      </c>
      <c r="J267" s="33">
        <f t="shared" si="8"/>
        <v>856</v>
      </c>
      <c r="K267" s="27" t="s">
        <v>17</v>
      </c>
      <c r="L267" s="28" t="s">
        <v>90</v>
      </c>
    </row>
    <row r="268" spans="1:12" s="2" customFormat="1" ht="14.85" customHeight="1" x14ac:dyDescent="0.25">
      <c r="A268" s="30">
        <f t="shared" si="9"/>
        <v>261</v>
      </c>
      <c r="B268" s="28" t="s">
        <v>655</v>
      </c>
      <c r="C268" s="31" t="s">
        <v>656</v>
      </c>
      <c r="D268" s="31" t="s">
        <v>657</v>
      </c>
      <c r="E268" s="27" t="s">
        <v>35</v>
      </c>
      <c r="F268" s="28" t="s">
        <v>57</v>
      </c>
      <c r="G268" s="28">
        <v>251</v>
      </c>
      <c r="H268" s="33">
        <f>VLOOKUP(F268,'[1]Pragati Upcountry Freight Annex'!$B$4:$C$136,2,FALSE)</f>
        <v>38</v>
      </c>
      <c r="I268" s="33">
        <v>20</v>
      </c>
      <c r="J268" s="33">
        <f t="shared" si="8"/>
        <v>9558</v>
      </c>
      <c r="K268" s="27" t="s">
        <v>17</v>
      </c>
      <c r="L268" s="28" t="s">
        <v>658</v>
      </c>
    </row>
    <row r="269" spans="1:12" s="2" customFormat="1" ht="14.85" customHeight="1" x14ac:dyDescent="0.25">
      <c r="A269" s="30">
        <f t="shared" si="9"/>
        <v>262</v>
      </c>
      <c r="B269" s="28" t="s">
        <v>655</v>
      </c>
      <c r="C269" s="31" t="s">
        <v>659</v>
      </c>
      <c r="D269" s="31" t="s">
        <v>660</v>
      </c>
      <c r="E269" s="27" t="s">
        <v>35</v>
      </c>
      <c r="F269" s="28" t="s">
        <v>36</v>
      </c>
      <c r="G269" s="28">
        <v>3</v>
      </c>
      <c r="H269" s="33">
        <f>VLOOKUP(F269,'[1]Pragati Upcountry Freight Annex'!$B$4:$C$136,2,FALSE)</f>
        <v>40</v>
      </c>
      <c r="I269" s="33">
        <v>20</v>
      </c>
      <c r="J269" s="33">
        <f t="shared" si="8"/>
        <v>140</v>
      </c>
      <c r="K269" s="27" t="s">
        <v>17</v>
      </c>
      <c r="L269" s="28" t="s">
        <v>51</v>
      </c>
    </row>
    <row r="270" spans="1:12" s="2" customFormat="1" ht="14.85" customHeight="1" x14ac:dyDescent="0.25">
      <c r="A270" s="30">
        <f t="shared" si="9"/>
        <v>263</v>
      </c>
      <c r="B270" s="28" t="s">
        <v>655</v>
      </c>
      <c r="C270" s="31" t="s">
        <v>661</v>
      </c>
      <c r="D270" s="31" t="s">
        <v>662</v>
      </c>
      <c r="E270" s="27" t="s">
        <v>35</v>
      </c>
      <c r="F270" s="28" t="s">
        <v>23</v>
      </c>
      <c r="G270" s="28">
        <v>16</v>
      </c>
      <c r="H270" s="33">
        <f>VLOOKUP(F270,'[1]Pragati Upcountry Freight Annex'!$B$4:$D$136,3,FALSE)</f>
        <v>38</v>
      </c>
      <c r="I270" s="33">
        <v>20</v>
      </c>
      <c r="J270" s="33">
        <f t="shared" si="8"/>
        <v>628</v>
      </c>
      <c r="K270" s="27" t="s">
        <v>16</v>
      </c>
      <c r="L270" s="28" t="s">
        <v>81</v>
      </c>
    </row>
    <row r="271" spans="1:12" s="2" customFormat="1" ht="14.85" customHeight="1" x14ac:dyDescent="0.25">
      <c r="A271" s="30">
        <f t="shared" si="9"/>
        <v>264</v>
      </c>
      <c r="B271" s="28" t="s">
        <v>655</v>
      </c>
      <c r="C271" s="31" t="s">
        <v>678</v>
      </c>
      <c r="D271" s="31" t="s">
        <v>679</v>
      </c>
      <c r="E271" s="27" t="s">
        <v>35</v>
      </c>
      <c r="F271" s="28" t="s">
        <v>22</v>
      </c>
      <c r="G271" s="28">
        <v>26</v>
      </c>
      <c r="H271" s="33">
        <f>VLOOKUP(F271,'[1]Pragati Upcountry Freight Annex'!$B$4:$F$136,5,FALSE)</f>
        <v>65</v>
      </c>
      <c r="I271" s="33">
        <v>20</v>
      </c>
      <c r="J271" s="33">
        <f t="shared" si="8"/>
        <v>1710</v>
      </c>
      <c r="K271" s="27" t="s">
        <v>19</v>
      </c>
      <c r="L271" s="28" t="s">
        <v>136</v>
      </c>
    </row>
    <row r="272" spans="1:12" s="2" customFormat="1" ht="14.85" customHeight="1" x14ac:dyDescent="0.25">
      <c r="A272" s="30">
        <f t="shared" si="9"/>
        <v>265</v>
      </c>
      <c r="B272" s="28" t="s">
        <v>655</v>
      </c>
      <c r="C272" s="31" t="s">
        <v>630</v>
      </c>
      <c r="D272" s="31">
        <v>655</v>
      </c>
      <c r="E272" s="27" t="s">
        <v>35</v>
      </c>
      <c r="F272" s="28" t="s">
        <v>862</v>
      </c>
      <c r="G272" s="28">
        <v>6</v>
      </c>
      <c r="H272" s="33">
        <f>VLOOKUP(F272,'[1]Pragati Upcountry Freight Annex'!$B$4:$F$136,5,FALSE)</f>
        <v>63</v>
      </c>
      <c r="I272" s="33">
        <v>20</v>
      </c>
      <c r="J272" s="33">
        <f t="shared" si="8"/>
        <v>398</v>
      </c>
      <c r="K272" s="27" t="s">
        <v>19</v>
      </c>
      <c r="L272" s="28" t="s">
        <v>863</v>
      </c>
    </row>
    <row r="273" spans="1:12" s="2" customFormat="1" ht="14.85" customHeight="1" x14ac:dyDescent="0.25">
      <c r="A273" s="30">
        <f t="shared" si="9"/>
        <v>266</v>
      </c>
      <c r="B273" s="28" t="s">
        <v>655</v>
      </c>
      <c r="C273" s="31" t="s">
        <v>663</v>
      </c>
      <c r="D273" s="31" t="s">
        <v>664</v>
      </c>
      <c r="E273" s="27" t="s">
        <v>35</v>
      </c>
      <c r="F273" s="28" t="s">
        <v>23</v>
      </c>
      <c r="G273" s="28">
        <v>2</v>
      </c>
      <c r="H273" s="33">
        <f>VLOOKUP(F273,'[1]Pragati Upcountry Freight Annex'!$B$4:$J$135,9,FALSE)</f>
        <v>340</v>
      </c>
      <c r="I273" s="33">
        <v>20</v>
      </c>
      <c r="J273" s="33">
        <f t="shared" si="8"/>
        <v>700</v>
      </c>
      <c r="K273" s="27" t="s">
        <v>15</v>
      </c>
      <c r="L273" s="28" t="s">
        <v>66</v>
      </c>
    </row>
    <row r="274" spans="1:12" s="2" customFormat="1" ht="14.85" customHeight="1" x14ac:dyDescent="0.25">
      <c r="A274" s="30">
        <f t="shared" si="9"/>
        <v>267</v>
      </c>
      <c r="B274" s="28" t="s">
        <v>655</v>
      </c>
      <c r="C274" s="31" t="s">
        <v>665</v>
      </c>
      <c r="D274" s="31" t="s">
        <v>666</v>
      </c>
      <c r="E274" s="27" t="s">
        <v>35</v>
      </c>
      <c r="F274" s="28" t="s">
        <v>23</v>
      </c>
      <c r="G274" s="28">
        <v>2</v>
      </c>
      <c r="H274" s="33">
        <f>VLOOKUP(F274,'[1]Pragati Upcountry Freight Annex'!$B$4:$D$136,3,FALSE)</f>
        <v>38</v>
      </c>
      <c r="I274" s="33">
        <v>20</v>
      </c>
      <c r="J274" s="33">
        <f t="shared" si="8"/>
        <v>96</v>
      </c>
      <c r="K274" s="27" t="s">
        <v>16</v>
      </c>
      <c r="L274" s="28" t="s">
        <v>81</v>
      </c>
    </row>
    <row r="275" spans="1:12" s="2" customFormat="1" ht="14.85" customHeight="1" x14ac:dyDescent="0.25">
      <c r="A275" s="30">
        <f t="shared" si="9"/>
        <v>268</v>
      </c>
      <c r="B275" s="28" t="s">
        <v>655</v>
      </c>
      <c r="C275" s="31" t="s">
        <v>667</v>
      </c>
      <c r="D275" s="31" t="s">
        <v>668</v>
      </c>
      <c r="E275" s="27" t="s">
        <v>35</v>
      </c>
      <c r="F275" s="28" t="s">
        <v>24</v>
      </c>
      <c r="G275" s="28">
        <v>13</v>
      </c>
      <c r="H275" s="33">
        <f>VLOOKUP(F275,'[1]Pragati Upcountry Freight Annex'!$B$4:$D$136,3,FALSE)</f>
        <v>32</v>
      </c>
      <c r="I275" s="33">
        <v>20</v>
      </c>
      <c r="J275" s="33">
        <f t="shared" si="8"/>
        <v>436</v>
      </c>
      <c r="K275" s="27" t="s">
        <v>16</v>
      </c>
      <c r="L275" s="28" t="s">
        <v>59</v>
      </c>
    </row>
    <row r="276" spans="1:12" s="2" customFormat="1" ht="14.85" customHeight="1" x14ac:dyDescent="0.25">
      <c r="A276" s="30">
        <f t="shared" si="9"/>
        <v>269</v>
      </c>
      <c r="B276" s="28" t="s">
        <v>655</v>
      </c>
      <c r="C276" s="31" t="s">
        <v>669</v>
      </c>
      <c r="D276" s="31" t="s">
        <v>670</v>
      </c>
      <c r="E276" s="27" t="s">
        <v>35</v>
      </c>
      <c r="F276" s="28" t="s">
        <v>34</v>
      </c>
      <c r="G276" s="28">
        <v>14</v>
      </c>
      <c r="H276" s="33">
        <f>VLOOKUP(F276,'[1]Pragati Upcountry Freight Annex'!$B$4:$C$136,2,FALSE)</f>
        <v>38</v>
      </c>
      <c r="I276" s="33">
        <v>20</v>
      </c>
      <c r="J276" s="33">
        <f t="shared" si="8"/>
        <v>552</v>
      </c>
      <c r="K276" s="27" t="s">
        <v>17</v>
      </c>
      <c r="L276" s="28" t="s">
        <v>63</v>
      </c>
    </row>
    <row r="277" spans="1:12" s="2" customFormat="1" ht="14.85" customHeight="1" x14ac:dyDescent="0.25">
      <c r="A277" s="30">
        <f t="shared" si="9"/>
        <v>270</v>
      </c>
      <c r="B277" s="28" t="s">
        <v>655</v>
      </c>
      <c r="C277" s="31" t="s">
        <v>671</v>
      </c>
      <c r="D277" s="31" t="s">
        <v>672</v>
      </c>
      <c r="E277" s="27" t="s">
        <v>35</v>
      </c>
      <c r="F277" s="28" t="s">
        <v>86</v>
      </c>
      <c r="G277" s="28">
        <v>9</v>
      </c>
      <c r="H277" s="33">
        <f>VLOOKUP(F277,'[1]Pragati Upcountry Freight Annex'!$B$4:$D$136,3,FALSE)</f>
        <v>38</v>
      </c>
      <c r="I277" s="33">
        <v>20</v>
      </c>
      <c r="J277" s="33">
        <f t="shared" si="8"/>
        <v>362</v>
      </c>
      <c r="K277" s="27" t="s">
        <v>16</v>
      </c>
      <c r="L277" s="28" t="s">
        <v>87</v>
      </c>
    </row>
    <row r="278" spans="1:12" s="2" customFormat="1" ht="14.85" customHeight="1" x14ac:dyDescent="0.25">
      <c r="A278" s="30">
        <f t="shared" si="9"/>
        <v>271</v>
      </c>
      <c r="B278" s="28" t="s">
        <v>655</v>
      </c>
      <c r="C278" s="31" t="s">
        <v>673</v>
      </c>
      <c r="D278" s="31" t="s">
        <v>674</v>
      </c>
      <c r="E278" s="27" t="s">
        <v>35</v>
      </c>
      <c r="F278" s="28" t="s">
        <v>86</v>
      </c>
      <c r="G278" s="28">
        <v>3</v>
      </c>
      <c r="H278" s="33">
        <f>VLOOKUP(F278,'[1]Pragati Upcountry Freight Annex'!$B$4:$D$136,3,FALSE)</f>
        <v>38</v>
      </c>
      <c r="I278" s="33">
        <v>20</v>
      </c>
      <c r="J278" s="33">
        <f t="shared" si="8"/>
        <v>134</v>
      </c>
      <c r="K278" s="27" t="s">
        <v>16</v>
      </c>
      <c r="L278" s="28" t="s">
        <v>87</v>
      </c>
    </row>
    <row r="279" spans="1:12" s="2" customFormat="1" ht="14.85" customHeight="1" x14ac:dyDescent="0.25">
      <c r="A279" s="30">
        <f t="shared" si="9"/>
        <v>272</v>
      </c>
      <c r="B279" s="28" t="s">
        <v>655</v>
      </c>
      <c r="C279" s="31" t="s">
        <v>675</v>
      </c>
      <c r="D279" s="31" t="s">
        <v>676</v>
      </c>
      <c r="E279" s="27" t="s">
        <v>35</v>
      </c>
      <c r="F279" s="28" t="s">
        <v>86</v>
      </c>
      <c r="G279" s="28">
        <v>2</v>
      </c>
      <c r="H279" s="33">
        <f>VLOOKUP(F279,'[1]Pragati Upcountry Freight Annex'!$B$4:$D$136,3,FALSE)</f>
        <v>38</v>
      </c>
      <c r="I279" s="33">
        <v>20</v>
      </c>
      <c r="J279" s="33">
        <f t="shared" si="8"/>
        <v>96</v>
      </c>
      <c r="K279" s="27" t="s">
        <v>16</v>
      </c>
      <c r="L279" s="28" t="s">
        <v>87</v>
      </c>
    </row>
    <row r="280" spans="1:12" s="2" customFormat="1" ht="14.85" customHeight="1" x14ac:dyDescent="0.25">
      <c r="A280" s="30">
        <f t="shared" si="9"/>
        <v>273</v>
      </c>
      <c r="B280" s="28" t="s">
        <v>677</v>
      </c>
      <c r="C280" s="31" t="s">
        <v>680</v>
      </c>
      <c r="D280" s="31" t="s">
        <v>93</v>
      </c>
      <c r="E280" s="27" t="s">
        <v>35</v>
      </c>
      <c r="F280" s="28" t="s">
        <v>23</v>
      </c>
      <c r="G280" s="28">
        <v>75</v>
      </c>
      <c r="H280" s="33">
        <f>VLOOKUP(F280,'[1]Pragati Upcountry Freight Annex'!$B$4:$C$136,2,FALSE)</f>
        <v>38</v>
      </c>
      <c r="I280" s="33">
        <v>20</v>
      </c>
      <c r="J280" s="33">
        <f t="shared" si="8"/>
        <v>2870</v>
      </c>
      <c r="K280" s="27" t="s">
        <v>17</v>
      </c>
      <c r="L280" s="28" t="s">
        <v>54</v>
      </c>
    </row>
    <row r="281" spans="1:12" s="2" customFormat="1" ht="14.85" customHeight="1" x14ac:dyDescent="0.25">
      <c r="A281" s="30">
        <f t="shared" si="9"/>
        <v>274</v>
      </c>
      <c r="B281" s="28" t="s">
        <v>677</v>
      </c>
      <c r="C281" s="31" t="s">
        <v>681</v>
      </c>
      <c r="D281" s="31" t="s">
        <v>682</v>
      </c>
      <c r="E281" s="27" t="s">
        <v>35</v>
      </c>
      <c r="F281" s="28" t="s">
        <v>23</v>
      </c>
      <c r="G281" s="28">
        <v>20</v>
      </c>
      <c r="H281" s="33">
        <f>VLOOKUP(F281,'[1]Pragati Upcountry Freight Annex'!$B$4:$C$136,2,FALSE)</f>
        <v>38</v>
      </c>
      <c r="I281" s="33">
        <v>20</v>
      </c>
      <c r="J281" s="33">
        <f t="shared" si="8"/>
        <v>780</v>
      </c>
      <c r="K281" s="27" t="s">
        <v>17</v>
      </c>
      <c r="L281" s="28" t="s">
        <v>54</v>
      </c>
    </row>
    <row r="282" spans="1:12" s="2" customFormat="1" ht="14.85" customHeight="1" x14ac:dyDescent="0.25">
      <c r="A282" s="30">
        <f t="shared" si="9"/>
        <v>275</v>
      </c>
      <c r="B282" s="28" t="s">
        <v>677</v>
      </c>
      <c r="C282" s="31" t="s">
        <v>683</v>
      </c>
      <c r="D282" s="31" t="s">
        <v>684</v>
      </c>
      <c r="E282" s="27" t="s">
        <v>35</v>
      </c>
      <c r="F282" s="28" t="s">
        <v>28</v>
      </c>
      <c r="G282" s="28">
        <v>21</v>
      </c>
      <c r="H282" s="33">
        <f>VLOOKUP(F282,'[1]Pragati Upcountry Freight Annex'!$B$4:$D$136,3,FALSE)</f>
        <v>38</v>
      </c>
      <c r="I282" s="33">
        <v>20</v>
      </c>
      <c r="J282" s="33">
        <f t="shared" si="8"/>
        <v>818</v>
      </c>
      <c r="K282" s="27" t="s">
        <v>16</v>
      </c>
      <c r="L282" s="28" t="s">
        <v>53</v>
      </c>
    </row>
    <row r="283" spans="1:12" s="2" customFormat="1" ht="14.85" customHeight="1" x14ac:dyDescent="0.25">
      <c r="A283" s="30">
        <f t="shared" si="9"/>
        <v>276</v>
      </c>
      <c r="B283" s="28" t="s">
        <v>677</v>
      </c>
      <c r="C283" s="31" t="s">
        <v>685</v>
      </c>
      <c r="D283" s="31" t="s">
        <v>686</v>
      </c>
      <c r="E283" s="27" t="s">
        <v>35</v>
      </c>
      <c r="F283" s="28" t="s">
        <v>21</v>
      </c>
      <c r="G283" s="28">
        <v>4</v>
      </c>
      <c r="H283" s="33">
        <f>VLOOKUP(F283,'[1]Pragati Upcountry Freight Annex'!$B$4:$F$136,5,FALSE)</f>
        <v>65</v>
      </c>
      <c r="I283" s="33">
        <v>20</v>
      </c>
      <c r="J283" s="33">
        <f t="shared" si="8"/>
        <v>280</v>
      </c>
      <c r="K283" s="27" t="s">
        <v>19</v>
      </c>
      <c r="L283" s="28" t="s">
        <v>687</v>
      </c>
    </row>
    <row r="284" spans="1:12" s="2" customFormat="1" ht="14.85" customHeight="1" x14ac:dyDescent="0.25">
      <c r="A284" s="30">
        <f t="shared" si="9"/>
        <v>277</v>
      </c>
      <c r="B284" s="28" t="s">
        <v>677</v>
      </c>
      <c r="C284" s="31" t="s">
        <v>688</v>
      </c>
      <c r="D284" s="31" t="s">
        <v>689</v>
      </c>
      <c r="E284" s="27" t="s">
        <v>35</v>
      </c>
      <c r="F284" s="28" t="s">
        <v>38</v>
      </c>
      <c r="G284" s="28">
        <v>50</v>
      </c>
      <c r="H284" s="33">
        <f>VLOOKUP(F284,'[1]Pragati Upcountry Freight Annex'!$B$4:$C$136,2,FALSE)</f>
        <v>38</v>
      </c>
      <c r="I284" s="33">
        <v>20</v>
      </c>
      <c r="J284" s="33">
        <f t="shared" si="8"/>
        <v>1920</v>
      </c>
      <c r="K284" s="27" t="s">
        <v>17</v>
      </c>
      <c r="L284" s="28" t="s">
        <v>71</v>
      </c>
    </row>
    <row r="285" spans="1:12" s="2" customFormat="1" ht="14.85" customHeight="1" x14ac:dyDescent="0.25">
      <c r="A285" s="30">
        <f t="shared" si="9"/>
        <v>278</v>
      </c>
      <c r="B285" s="28" t="s">
        <v>677</v>
      </c>
      <c r="C285" s="31" t="s">
        <v>690</v>
      </c>
      <c r="D285" s="31" t="s">
        <v>691</v>
      </c>
      <c r="E285" s="27" t="s">
        <v>35</v>
      </c>
      <c r="F285" s="28" t="s">
        <v>36</v>
      </c>
      <c r="G285" s="28">
        <v>43</v>
      </c>
      <c r="H285" s="33">
        <f>VLOOKUP(F285,'[1]Pragati Upcountry Freight Annex'!$B$4:$C$136,2,FALSE)</f>
        <v>40</v>
      </c>
      <c r="I285" s="33">
        <v>20</v>
      </c>
      <c r="J285" s="33">
        <f t="shared" si="8"/>
        <v>1740</v>
      </c>
      <c r="K285" s="27" t="s">
        <v>17</v>
      </c>
      <c r="L285" s="28" t="s">
        <v>51</v>
      </c>
    </row>
    <row r="286" spans="1:12" s="2" customFormat="1" ht="14.85" customHeight="1" x14ac:dyDescent="0.25">
      <c r="A286" s="30">
        <f t="shared" si="9"/>
        <v>279</v>
      </c>
      <c r="B286" s="28" t="s">
        <v>692</v>
      </c>
      <c r="C286" s="31" t="s">
        <v>693</v>
      </c>
      <c r="D286" s="31" t="s">
        <v>694</v>
      </c>
      <c r="E286" s="27" t="s">
        <v>35</v>
      </c>
      <c r="F286" s="28" t="s">
        <v>36</v>
      </c>
      <c r="G286" s="28">
        <v>5</v>
      </c>
      <c r="H286" s="33">
        <f>VLOOKUP(F286,'[1]Pragati Upcountry Freight Annex'!$B$4:$C$136,2,FALSE)</f>
        <v>40</v>
      </c>
      <c r="I286" s="33">
        <v>20</v>
      </c>
      <c r="J286" s="33">
        <f t="shared" si="8"/>
        <v>220</v>
      </c>
      <c r="K286" s="27" t="s">
        <v>17</v>
      </c>
      <c r="L286" s="28" t="s">
        <v>51</v>
      </c>
    </row>
    <row r="287" spans="1:12" s="2" customFormat="1" ht="14.85" customHeight="1" x14ac:dyDescent="0.25">
      <c r="A287" s="30">
        <f t="shared" si="9"/>
        <v>280</v>
      </c>
      <c r="B287" s="28" t="s">
        <v>692</v>
      </c>
      <c r="C287" s="31" t="s">
        <v>695</v>
      </c>
      <c r="D287" s="31" t="s">
        <v>696</v>
      </c>
      <c r="E287" s="27" t="s">
        <v>35</v>
      </c>
      <c r="F287" s="28" t="s">
        <v>36</v>
      </c>
      <c r="G287" s="28">
        <v>39</v>
      </c>
      <c r="H287" s="33">
        <f>VLOOKUP(F287,'[1]Pragati Upcountry Freight Annex'!$B$4:$C$136,2,FALSE)</f>
        <v>40</v>
      </c>
      <c r="I287" s="33">
        <v>20</v>
      </c>
      <c r="J287" s="33">
        <f t="shared" si="8"/>
        <v>1580</v>
      </c>
      <c r="K287" s="27" t="s">
        <v>17</v>
      </c>
      <c r="L287" s="28" t="s">
        <v>51</v>
      </c>
    </row>
    <row r="288" spans="1:12" s="2" customFormat="1" ht="14.85" customHeight="1" x14ac:dyDescent="0.25">
      <c r="A288" s="30">
        <f t="shared" si="9"/>
        <v>281</v>
      </c>
      <c r="B288" s="28" t="s">
        <v>692</v>
      </c>
      <c r="C288" s="31" t="s">
        <v>697</v>
      </c>
      <c r="D288" s="31" t="s">
        <v>698</v>
      </c>
      <c r="E288" s="27" t="s">
        <v>35</v>
      </c>
      <c r="F288" s="28" t="s">
        <v>36</v>
      </c>
      <c r="G288" s="28">
        <v>49</v>
      </c>
      <c r="H288" s="33">
        <f>VLOOKUP(F288,'[1]Pragati Upcountry Freight Annex'!$B$4:$C$136,2,FALSE)</f>
        <v>40</v>
      </c>
      <c r="I288" s="33">
        <v>20</v>
      </c>
      <c r="J288" s="33">
        <f t="shared" si="8"/>
        <v>1980</v>
      </c>
      <c r="K288" s="27" t="s">
        <v>18</v>
      </c>
      <c r="L288" s="28" t="s">
        <v>51</v>
      </c>
    </row>
    <row r="289" spans="1:12" s="2" customFormat="1" ht="14.85" customHeight="1" x14ac:dyDescent="0.25">
      <c r="A289" s="30">
        <f t="shared" si="9"/>
        <v>282</v>
      </c>
      <c r="B289" s="28" t="s">
        <v>692</v>
      </c>
      <c r="C289" s="31" t="s">
        <v>699</v>
      </c>
      <c r="D289" s="31" t="s">
        <v>700</v>
      </c>
      <c r="E289" s="27" t="s">
        <v>35</v>
      </c>
      <c r="F289" s="28" t="s">
        <v>28</v>
      </c>
      <c r="G289" s="28">
        <v>21</v>
      </c>
      <c r="H289" s="33">
        <f>VLOOKUP(F289,'[1]Pragati Upcountry Freight Annex'!$B$4:$D$136,3,FALSE)</f>
        <v>38</v>
      </c>
      <c r="I289" s="33">
        <v>20</v>
      </c>
      <c r="J289" s="33">
        <f t="shared" si="8"/>
        <v>818</v>
      </c>
      <c r="K289" s="27" t="s">
        <v>16</v>
      </c>
      <c r="L289" s="28" t="s">
        <v>53</v>
      </c>
    </row>
    <row r="290" spans="1:12" s="2" customFormat="1" ht="14.85" customHeight="1" x14ac:dyDescent="0.25">
      <c r="A290" s="30">
        <f t="shared" si="9"/>
        <v>283</v>
      </c>
      <c r="B290" s="28" t="s">
        <v>692</v>
      </c>
      <c r="C290" s="31" t="s">
        <v>701</v>
      </c>
      <c r="D290" s="31" t="s">
        <v>702</v>
      </c>
      <c r="E290" s="27" t="s">
        <v>35</v>
      </c>
      <c r="F290" s="28" t="s">
        <v>28</v>
      </c>
      <c r="G290" s="28">
        <v>9</v>
      </c>
      <c r="H290" s="33">
        <f>VLOOKUP(F290,'[1]Pragati Upcountry Freight Annex'!$B$4:$D$136,3,FALSE)</f>
        <v>38</v>
      </c>
      <c r="I290" s="33">
        <v>20</v>
      </c>
      <c r="J290" s="33">
        <f t="shared" si="8"/>
        <v>362</v>
      </c>
      <c r="K290" s="27" t="s">
        <v>16</v>
      </c>
      <c r="L290" s="28" t="s">
        <v>53</v>
      </c>
    </row>
    <row r="291" spans="1:12" s="2" customFormat="1" ht="14.85" customHeight="1" x14ac:dyDescent="0.25">
      <c r="A291" s="30">
        <f t="shared" si="9"/>
        <v>284</v>
      </c>
      <c r="B291" s="28" t="s">
        <v>692</v>
      </c>
      <c r="C291" s="31" t="s">
        <v>703</v>
      </c>
      <c r="D291" s="31" t="s">
        <v>704</v>
      </c>
      <c r="E291" s="27" t="s">
        <v>35</v>
      </c>
      <c r="F291" s="28" t="s">
        <v>36</v>
      </c>
      <c r="G291" s="28">
        <v>33</v>
      </c>
      <c r="H291" s="33">
        <f>VLOOKUP(F291,'[1]Pragati Upcountry Freight Annex'!$B$4:$C$136,2,FALSE)</f>
        <v>40</v>
      </c>
      <c r="I291" s="33">
        <v>20</v>
      </c>
      <c r="J291" s="33">
        <f t="shared" si="8"/>
        <v>1340</v>
      </c>
      <c r="K291" s="27" t="s">
        <v>17</v>
      </c>
      <c r="L291" s="28" t="s">
        <v>51</v>
      </c>
    </row>
    <row r="292" spans="1:12" s="2" customFormat="1" ht="14.85" customHeight="1" x14ac:dyDescent="0.25">
      <c r="A292" s="30">
        <f t="shared" si="9"/>
        <v>285</v>
      </c>
      <c r="B292" s="28" t="s">
        <v>692</v>
      </c>
      <c r="C292" s="31" t="s">
        <v>705</v>
      </c>
      <c r="D292" s="31" t="s">
        <v>706</v>
      </c>
      <c r="E292" s="27" t="s">
        <v>35</v>
      </c>
      <c r="F292" s="28" t="s">
        <v>36</v>
      </c>
      <c r="G292" s="28">
        <v>2</v>
      </c>
      <c r="H292" s="33">
        <v>86</v>
      </c>
      <c r="I292" s="33">
        <v>20</v>
      </c>
      <c r="J292" s="33">
        <f t="shared" si="8"/>
        <v>192</v>
      </c>
      <c r="K292" s="27" t="s">
        <v>770</v>
      </c>
      <c r="L292" s="28" t="s">
        <v>51</v>
      </c>
    </row>
    <row r="293" spans="1:12" s="2" customFormat="1" ht="14.85" customHeight="1" x14ac:dyDescent="0.25">
      <c r="A293" s="30">
        <f t="shared" si="9"/>
        <v>286</v>
      </c>
      <c r="B293" s="28" t="s">
        <v>692</v>
      </c>
      <c r="C293" s="31" t="s">
        <v>707</v>
      </c>
      <c r="D293" s="31" t="s">
        <v>708</v>
      </c>
      <c r="E293" s="27" t="s">
        <v>35</v>
      </c>
      <c r="F293" s="28" t="s">
        <v>24</v>
      </c>
      <c r="G293" s="28">
        <v>6</v>
      </c>
      <c r="H293" s="33">
        <f>VLOOKUP(F293,'[1]Pragati Upcountry Freight Annex'!$B$4:$J$135,9,FALSE)</f>
        <v>280</v>
      </c>
      <c r="I293" s="33">
        <v>20</v>
      </c>
      <c r="J293" s="33">
        <f t="shared" si="8"/>
        <v>1700</v>
      </c>
      <c r="K293" s="27" t="s">
        <v>15</v>
      </c>
      <c r="L293" s="28" t="s">
        <v>49</v>
      </c>
    </row>
    <row r="294" spans="1:12" s="2" customFormat="1" ht="14.85" customHeight="1" x14ac:dyDescent="0.25">
      <c r="A294" s="30">
        <f t="shared" si="9"/>
        <v>287</v>
      </c>
      <c r="B294" s="28" t="s">
        <v>692</v>
      </c>
      <c r="C294" s="31" t="s">
        <v>709</v>
      </c>
      <c r="D294" s="31" t="s">
        <v>710</v>
      </c>
      <c r="E294" s="27" t="s">
        <v>35</v>
      </c>
      <c r="F294" s="28" t="s">
        <v>28</v>
      </c>
      <c r="G294" s="28">
        <v>10</v>
      </c>
      <c r="H294" s="33">
        <f>VLOOKUP(F294,'[1]Pragati Upcountry Freight Annex'!$B$4:$D$136,3,FALSE)</f>
        <v>38</v>
      </c>
      <c r="I294" s="33">
        <v>20</v>
      </c>
      <c r="J294" s="33">
        <f t="shared" si="8"/>
        <v>400</v>
      </c>
      <c r="K294" s="27" t="s">
        <v>16</v>
      </c>
      <c r="L294" s="28" t="s">
        <v>91</v>
      </c>
    </row>
    <row r="295" spans="1:12" s="2" customFormat="1" ht="14.85" customHeight="1" x14ac:dyDescent="0.25">
      <c r="A295" s="30">
        <f t="shared" si="9"/>
        <v>288</v>
      </c>
      <c r="B295" s="28" t="s">
        <v>692</v>
      </c>
      <c r="C295" s="31" t="s">
        <v>711</v>
      </c>
      <c r="D295" s="31" t="s">
        <v>712</v>
      </c>
      <c r="E295" s="27" t="s">
        <v>35</v>
      </c>
      <c r="F295" s="28" t="s">
        <v>28</v>
      </c>
      <c r="G295" s="28">
        <v>8</v>
      </c>
      <c r="H295" s="33">
        <f>VLOOKUP(F295,'[1]Pragati Upcountry Freight Annex'!$B$4:$D$136,3,FALSE)</f>
        <v>38</v>
      </c>
      <c r="I295" s="33">
        <v>20</v>
      </c>
      <c r="J295" s="33">
        <f t="shared" si="8"/>
        <v>324</v>
      </c>
      <c r="K295" s="27" t="s">
        <v>16</v>
      </c>
      <c r="L295" s="28" t="s">
        <v>91</v>
      </c>
    </row>
    <row r="296" spans="1:12" s="2" customFormat="1" ht="14.85" customHeight="1" x14ac:dyDescent="0.25">
      <c r="A296" s="30">
        <f t="shared" si="9"/>
        <v>289</v>
      </c>
      <c r="B296" s="28" t="s">
        <v>692</v>
      </c>
      <c r="C296" s="31" t="s">
        <v>713</v>
      </c>
      <c r="D296" s="31" t="s">
        <v>714</v>
      </c>
      <c r="E296" s="27" t="s">
        <v>35</v>
      </c>
      <c r="F296" s="28" t="s">
        <v>21</v>
      </c>
      <c r="G296" s="28">
        <v>94</v>
      </c>
      <c r="H296" s="33">
        <f>VLOOKUP(F296,'[1]Pragati Upcountry Freight Annex'!$B$4:$C$136,2,FALSE)</f>
        <v>38</v>
      </c>
      <c r="I296" s="33">
        <v>20</v>
      </c>
      <c r="J296" s="33">
        <f t="shared" si="8"/>
        <v>3592</v>
      </c>
      <c r="K296" s="27" t="s">
        <v>17</v>
      </c>
      <c r="L296" s="28" t="s">
        <v>62</v>
      </c>
    </row>
    <row r="297" spans="1:12" s="2" customFormat="1" ht="14.85" customHeight="1" x14ac:dyDescent="0.25">
      <c r="A297" s="30">
        <f t="shared" si="9"/>
        <v>290</v>
      </c>
      <c r="B297" s="28" t="s">
        <v>692</v>
      </c>
      <c r="C297" s="31" t="s">
        <v>715</v>
      </c>
      <c r="D297" s="31" t="s">
        <v>716</v>
      </c>
      <c r="E297" s="27" t="s">
        <v>35</v>
      </c>
      <c r="F297" s="28" t="s">
        <v>21</v>
      </c>
      <c r="G297" s="28">
        <v>90</v>
      </c>
      <c r="H297" s="33">
        <f>VLOOKUP(F297,'[1]Pragati Upcountry Freight Annex'!$B$4:$C$136,2,FALSE)</f>
        <v>38</v>
      </c>
      <c r="I297" s="33">
        <v>20</v>
      </c>
      <c r="J297" s="33">
        <f t="shared" si="8"/>
        <v>3440</v>
      </c>
      <c r="K297" s="27" t="s">
        <v>17</v>
      </c>
      <c r="L297" s="28" t="s">
        <v>62</v>
      </c>
    </row>
    <row r="298" spans="1:12" s="2" customFormat="1" ht="14.85" customHeight="1" x14ac:dyDescent="0.25">
      <c r="A298" s="30">
        <f t="shared" si="9"/>
        <v>291</v>
      </c>
      <c r="B298" s="28" t="s">
        <v>692</v>
      </c>
      <c r="C298" s="31" t="s">
        <v>717</v>
      </c>
      <c r="D298" s="31" t="s">
        <v>672</v>
      </c>
      <c r="E298" s="27" t="s">
        <v>35</v>
      </c>
      <c r="F298" s="28" t="s">
        <v>21</v>
      </c>
      <c r="G298" s="28">
        <v>3</v>
      </c>
      <c r="H298" s="33">
        <f>VLOOKUP(F298,'[1]Pragati Upcountry Freight Annex'!$B$4:$D$136,3,FALSE)</f>
        <v>38</v>
      </c>
      <c r="I298" s="33">
        <v>20</v>
      </c>
      <c r="J298" s="33">
        <f t="shared" si="8"/>
        <v>134</v>
      </c>
      <c r="K298" s="27" t="s">
        <v>16</v>
      </c>
      <c r="L298" s="28" t="s">
        <v>62</v>
      </c>
    </row>
    <row r="299" spans="1:12" s="2" customFormat="1" ht="14.85" customHeight="1" x14ac:dyDescent="0.25">
      <c r="A299" s="30">
        <f t="shared" si="9"/>
        <v>292</v>
      </c>
      <c r="B299" s="28" t="s">
        <v>692</v>
      </c>
      <c r="C299" s="31" t="s">
        <v>718</v>
      </c>
      <c r="D299" s="31" t="s">
        <v>719</v>
      </c>
      <c r="E299" s="27" t="s">
        <v>35</v>
      </c>
      <c r="F299" s="28" t="s">
        <v>36</v>
      </c>
      <c r="G299" s="28">
        <v>10</v>
      </c>
      <c r="H299" s="33">
        <f>VLOOKUP(F299,'[1]Pragati Upcountry Freight Annex'!$B$4:$C$136,2,FALSE)</f>
        <v>40</v>
      </c>
      <c r="I299" s="33">
        <v>20</v>
      </c>
      <c r="J299" s="33">
        <f t="shared" si="8"/>
        <v>420</v>
      </c>
      <c r="K299" s="27" t="s">
        <v>17</v>
      </c>
      <c r="L299" s="28" t="s">
        <v>51</v>
      </c>
    </row>
    <row r="300" spans="1:12" s="2" customFormat="1" ht="14.85" customHeight="1" x14ac:dyDescent="0.25">
      <c r="A300" s="30">
        <f t="shared" si="9"/>
        <v>293</v>
      </c>
      <c r="B300" s="28" t="s">
        <v>692</v>
      </c>
      <c r="C300" s="31" t="s">
        <v>720</v>
      </c>
      <c r="D300" s="31" t="s">
        <v>721</v>
      </c>
      <c r="E300" s="27" t="s">
        <v>35</v>
      </c>
      <c r="F300" s="28" t="s">
        <v>36</v>
      </c>
      <c r="G300" s="28">
        <v>91</v>
      </c>
      <c r="H300" s="33">
        <f>VLOOKUP(F300,'[1]Pragati Upcountry Freight Annex'!$B$4:$C$136,2,FALSE)</f>
        <v>40</v>
      </c>
      <c r="I300" s="33">
        <v>20</v>
      </c>
      <c r="J300" s="33">
        <f t="shared" si="8"/>
        <v>3660</v>
      </c>
      <c r="K300" s="27" t="s">
        <v>17</v>
      </c>
      <c r="L300" s="28" t="s">
        <v>51</v>
      </c>
    </row>
    <row r="301" spans="1:12" s="2" customFormat="1" ht="14.85" customHeight="1" x14ac:dyDescent="0.25">
      <c r="A301" s="30">
        <f t="shared" si="9"/>
        <v>294</v>
      </c>
      <c r="B301" s="28" t="s">
        <v>692</v>
      </c>
      <c r="C301" s="31" t="s">
        <v>722</v>
      </c>
      <c r="D301" s="31" t="s">
        <v>723</v>
      </c>
      <c r="E301" s="27" t="s">
        <v>35</v>
      </c>
      <c r="F301" s="28" t="s">
        <v>22</v>
      </c>
      <c r="G301" s="28">
        <v>19</v>
      </c>
      <c r="H301" s="33">
        <f>VLOOKUP(F301,'[1]Pragati Upcountry Freight Annex'!$B$4:$C$136,2,FALSE)</f>
        <v>38</v>
      </c>
      <c r="I301" s="33">
        <v>20</v>
      </c>
      <c r="J301" s="33">
        <f t="shared" si="8"/>
        <v>742</v>
      </c>
      <c r="K301" s="27" t="s">
        <v>17</v>
      </c>
      <c r="L301" s="28" t="s">
        <v>136</v>
      </c>
    </row>
    <row r="302" spans="1:12" s="2" customFormat="1" ht="14.85" customHeight="1" x14ac:dyDescent="0.25">
      <c r="A302" s="30">
        <f t="shared" si="9"/>
        <v>295</v>
      </c>
      <c r="B302" s="28" t="s">
        <v>692</v>
      </c>
      <c r="C302" s="31" t="s">
        <v>724</v>
      </c>
      <c r="D302" s="31" t="s">
        <v>725</v>
      </c>
      <c r="E302" s="27" t="s">
        <v>35</v>
      </c>
      <c r="F302" s="28" t="s">
        <v>36</v>
      </c>
      <c r="G302" s="28">
        <v>12</v>
      </c>
      <c r="H302" s="33">
        <f>VLOOKUP(F302,'[1]Pragati Upcountry Freight Annex'!$B$4:$C$136,2,FALSE)</f>
        <v>40</v>
      </c>
      <c r="I302" s="33">
        <v>20</v>
      </c>
      <c r="J302" s="33">
        <f t="shared" si="8"/>
        <v>500</v>
      </c>
      <c r="K302" s="27" t="s">
        <v>17</v>
      </c>
      <c r="L302" s="28" t="s">
        <v>51</v>
      </c>
    </row>
    <row r="303" spans="1:12" s="2" customFormat="1" ht="14.85" customHeight="1" x14ac:dyDescent="0.25">
      <c r="A303" s="30">
        <f t="shared" si="9"/>
        <v>296</v>
      </c>
      <c r="B303" s="28" t="s">
        <v>692</v>
      </c>
      <c r="C303" s="31" t="s">
        <v>726</v>
      </c>
      <c r="D303" s="31" t="s">
        <v>727</v>
      </c>
      <c r="E303" s="27" t="s">
        <v>35</v>
      </c>
      <c r="F303" s="28" t="s">
        <v>22</v>
      </c>
      <c r="G303" s="28">
        <v>10</v>
      </c>
      <c r="H303" s="33">
        <f>VLOOKUP(F303,'[1]Pragati Upcountry Freight Annex'!$B$4:$C$136,2,FALSE)</f>
        <v>38</v>
      </c>
      <c r="I303" s="33">
        <v>20</v>
      </c>
      <c r="J303" s="33">
        <f t="shared" si="8"/>
        <v>400</v>
      </c>
      <c r="K303" s="27" t="s">
        <v>17</v>
      </c>
      <c r="L303" s="28" t="s">
        <v>136</v>
      </c>
    </row>
    <row r="304" spans="1:12" s="2" customFormat="1" ht="14.85" customHeight="1" x14ac:dyDescent="0.25">
      <c r="A304" s="30">
        <f t="shared" si="9"/>
        <v>297</v>
      </c>
      <c r="B304" s="28" t="s">
        <v>692</v>
      </c>
      <c r="C304" s="31" t="s">
        <v>728</v>
      </c>
      <c r="D304" s="31" t="s">
        <v>729</v>
      </c>
      <c r="E304" s="27" t="s">
        <v>35</v>
      </c>
      <c r="F304" s="28" t="s">
        <v>36</v>
      </c>
      <c r="G304" s="28">
        <v>11</v>
      </c>
      <c r="H304" s="33">
        <f>VLOOKUP(F304,'[1]Pragati Upcountry Freight Annex'!$B$4:$C$136,2,FALSE)</f>
        <v>40</v>
      </c>
      <c r="I304" s="33">
        <v>20</v>
      </c>
      <c r="J304" s="33">
        <f t="shared" si="8"/>
        <v>460</v>
      </c>
      <c r="K304" s="27" t="s">
        <v>17</v>
      </c>
      <c r="L304" s="28" t="s">
        <v>51</v>
      </c>
    </row>
    <row r="305" spans="1:12" s="2" customFormat="1" ht="14.85" customHeight="1" x14ac:dyDescent="0.25">
      <c r="A305" s="30">
        <f t="shared" si="9"/>
        <v>298</v>
      </c>
      <c r="B305" s="28" t="s">
        <v>692</v>
      </c>
      <c r="C305" s="31" t="s">
        <v>730</v>
      </c>
      <c r="D305" s="31" t="s">
        <v>731</v>
      </c>
      <c r="E305" s="27" t="s">
        <v>35</v>
      </c>
      <c r="F305" s="28" t="s">
        <v>36</v>
      </c>
      <c r="G305" s="28">
        <v>4</v>
      </c>
      <c r="H305" s="33">
        <f>VLOOKUP(F305,'[1]Pragati Upcountry Freight Annex'!$B$4:$F$136,5,FALSE)</f>
        <v>75</v>
      </c>
      <c r="I305" s="33">
        <v>20</v>
      </c>
      <c r="J305" s="33">
        <f t="shared" si="8"/>
        <v>320</v>
      </c>
      <c r="K305" s="27" t="s">
        <v>19</v>
      </c>
      <c r="L305" s="28" t="s">
        <v>51</v>
      </c>
    </row>
    <row r="306" spans="1:12" s="2" customFormat="1" ht="14.85" customHeight="1" x14ac:dyDescent="0.25">
      <c r="A306" s="30">
        <f t="shared" si="9"/>
        <v>299</v>
      </c>
      <c r="B306" s="28" t="s">
        <v>692</v>
      </c>
      <c r="C306" s="31" t="s">
        <v>732</v>
      </c>
      <c r="D306" s="31" t="s">
        <v>733</v>
      </c>
      <c r="E306" s="27" t="s">
        <v>35</v>
      </c>
      <c r="F306" s="28" t="s">
        <v>26</v>
      </c>
      <c r="G306" s="28">
        <v>78</v>
      </c>
      <c r="H306" s="33">
        <f>VLOOKUP(F306,'[1]Pragati Upcountry Freight Annex'!$B$4:$C$136,2,FALSE)</f>
        <v>38</v>
      </c>
      <c r="I306" s="33">
        <v>20</v>
      </c>
      <c r="J306" s="33">
        <f t="shared" si="8"/>
        <v>2984</v>
      </c>
      <c r="K306" s="27" t="s">
        <v>17</v>
      </c>
      <c r="L306" s="28" t="s">
        <v>94</v>
      </c>
    </row>
    <row r="307" spans="1:12" s="2" customFormat="1" ht="14.85" customHeight="1" x14ac:dyDescent="0.25">
      <c r="A307" s="30">
        <f t="shared" si="9"/>
        <v>300</v>
      </c>
      <c r="B307" s="28" t="s">
        <v>692</v>
      </c>
      <c r="C307" s="31" t="s">
        <v>734</v>
      </c>
      <c r="D307" s="31" t="s">
        <v>735</v>
      </c>
      <c r="E307" s="27" t="s">
        <v>35</v>
      </c>
      <c r="F307" s="28" t="s">
        <v>36</v>
      </c>
      <c r="G307" s="28">
        <v>25</v>
      </c>
      <c r="H307" s="33">
        <f>VLOOKUP(F307,'[1]Pragati Upcountry Freight Annex'!$B$4:$C$136,2,FALSE)</f>
        <v>40</v>
      </c>
      <c r="I307" s="33">
        <v>20</v>
      </c>
      <c r="J307" s="33">
        <f t="shared" si="8"/>
        <v>1020</v>
      </c>
      <c r="K307" s="27" t="s">
        <v>18</v>
      </c>
      <c r="L307" s="28" t="s">
        <v>51</v>
      </c>
    </row>
    <row r="308" spans="1:12" s="2" customFormat="1" ht="14.85" customHeight="1" x14ac:dyDescent="0.25">
      <c r="A308" s="30">
        <f t="shared" si="9"/>
        <v>301</v>
      </c>
      <c r="B308" s="28" t="s">
        <v>692</v>
      </c>
      <c r="C308" s="31" t="s">
        <v>736</v>
      </c>
      <c r="D308" s="31" t="s">
        <v>737</v>
      </c>
      <c r="E308" s="27" t="s">
        <v>35</v>
      </c>
      <c r="F308" s="28" t="s">
        <v>38</v>
      </c>
      <c r="G308" s="28">
        <v>35</v>
      </c>
      <c r="H308" s="33">
        <f>VLOOKUP(F308,'[1]Pragati Upcountry Freight Annex'!$B$4:$C$136,2,FALSE)</f>
        <v>38</v>
      </c>
      <c r="I308" s="33">
        <v>20</v>
      </c>
      <c r="J308" s="33">
        <f t="shared" si="8"/>
        <v>1350</v>
      </c>
      <c r="K308" s="27" t="s">
        <v>17</v>
      </c>
      <c r="L308" s="28" t="s">
        <v>80</v>
      </c>
    </row>
    <row r="309" spans="1:12" s="2" customFormat="1" ht="14.85" customHeight="1" x14ac:dyDescent="0.25">
      <c r="A309" s="30">
        <f t="shared" si="9"/>
        <v>302</v>
      </c>
      <c r="B309" s="28" t="s">
        <v>692</v>
      </c>
      <c r="C309" s="31" t="s">
        <v>738</v>
      </c>
      <c r="D309" s="31" t="s">
        <v>739</v>
      </c>
      <c r="E309" s="27" t="s">
        <v>35</v>
      </c>
      <c r="F309" s="28" t="s">
        <v>36</v>
      </c>
      <c r="G309" s="28">
        <v>63</v>
      </c>
      <c r="H309" s="33">
        <f>VLOOKUP(F309,'[1]Pragati Upcountry Freight Annex'!$B$4:$C$136,2,FALSE)</f>
        <v>40</v>
      </c>
      <c r="I309" s="33">
        <v>20</v>
      </c>
      <c r="J309" s="33">
        <f t="shared" si="8"/>
        <v>2540</v>
      </c>
      <c r="K309" s="27" t="s">
        <v>18</v>
      </c>
      <c r="L309" s="28" t="s">
        <v>51</v>
      </c>
    </row>
    <row r="310" spans="1:12" s="2" customFormat="1" ht="14.85" customHeight="1" x14ac:dyDescent="0.25">
      <c r="A310" s="30">
        <f t="shared" si="9"/>
        <v>303</v>
      </c>
      <c r="B310" s="28" t="s">
        <v>740</v>
      </c>
      <c r="C310" s="31" t="s">
        <v>741</v>
      </c>
      <c r="D310" s="31" t="s">
        <v>742</v>
      </c>
      <c r="E310" s="27" t="s">
        <v>35</v>
      </c>
      <c r="F310" s="28" t="s">
        <v>31</v>
      </c>
      <c r="G310" s="28">
        <v>175</v>
      </c>
      <c r="H310" s="33">
        <f>VLOOKUP(F310,'[1]Pragati Upcountry Freight Annex'!$B$4:$C$136,2,FALSE)</f>
        <v>38</v>
      </c>
      <c r="I310" s="33">
        <v>20</v>
      </c>
      <c r="J310" s="33">
        <f t="shared" si="8"/>
        <v>6670</v>
      </c>
      <c r="K310" s="27" t="s">
        <v>17</v>
      </c>
      <c r="L310" s="28" t="s">
        <v>52</v>
      </c>
    </row>
    <row r="311" spans="1:12" s="2" customFormat="1" ht="14.85" customHeight="1" x14ac:dyDescent="0.25">
      <c r="A311" s="30">
        <f t="shared" si="9"/>
        <v>304</v>
      </c>
      <c r="B311" s="28" t="s">
        <v>740</v>
      </c>
      <c r="C311" s="31" t="s">
        <v>743</v>
      </c>
      <c r="D311" s="31" t="s">
        <v>744</v>
      </c>
      <c r="E311" s="27" t="s">
        <v>35</v>
      </c>
      <c r="F311" s="28" t="s">
        <v>31</v>
      </c>
      <c r="G311" s="28">
        <v>90</v>
      </c>
      <c r="H311" s="33">
        <f>VLOOKUP(F311,'[1]Pragati Upcountry Freight Annex'!$B$4:$C$136,2,FALSE)</f>
        <v>38</v>
      </c>
      <c r="I311" s="33">
        <v>20</v>
      </c>
      <c r="J311" s="33">
        <f t="shared" si="8"/>
        <v>3440</v>
      </c>
      <c r="K311" s="27" t="s">
        <v>17</v>
      </c>
      <c r="L311" s="28" t="s">
        <v>52</v>
      </c>
    </row>
    <row r="312" spans="1:12" s="2" customFormat="1" ht="14.85" customHeight="1" x14ac:dyDescent="0.25">
      <c r="A312" s="30">
        <f t="shared" si="9"/>
        <v>305</v>
      </c>
      <c r="B312" s="28" t="s">
        <v>740</v>
      </c>
      <c r="C312" s="31" t="s">
        <v>745</v>
      </c>
      <c r="D312" s="31" t="s">
        <v>746</v>
      </c>
      <c r="E312" s="27" t="s">
        <v>35</v>
      </c>
      <c r="F312" s="28" t="s">
        <v>28</v>
      </c>
      <c r="G312" s="28">
        <v>38</v>
      </c>
      <c r="H312" s="33">
        <f>VLOOKUP(F312,'[1]Pragati Upcountry Freight Annex'!$B$4:$C$136,2,FALSE)</f>
        <v>38</v>
      </c>
      <c r="I312" s="33">
        <v>20</v>
      </c>
      <c r="J312" s="33">
        <f t="shared" si="8"/>
        <v>1464</v>
      </c>
      <c r="K312" s="27" t="s">
        <v>17</v>
      </c>
      <c r="L312" s="28" t="s">
        <v>76</v>
      </c>
    </row>
    <row r="313" spans="1:12" s="2" customFormat="1" ht="14.85" customHeight="1" x14ac:dyDescent="0.25">
      <c r="A313" s="30">
        <f t="shared" si="9"/>
        <v>306</v>
      </c>
      <c r="B313" s="28" t="s">
        <v>740</v>
      </c>
      <c r="C313" s="31" t="s">
        <v>747</v>
      </c>
      <c r="D313" s="31" t="s">
        <v>748</v>
      </c>
      <c r="E313" s="27" t="s">
        <v>35</v>
      </c>
      <c r="F313" s="28" t="s">
        <v>43</v>
      </c>
      <c r="G313" s="28">
        <v>6</v>
      </c>
      <c r="H313" s="33">
        <f>VLOOKUP(F313,'[1]Pragati Upcountry Freight Annex'!$B$4:$F$136,5,FALSE)</f>
        <v>70</v>
      </c>
      <c r="I313" s="33">
        <v>20</v>
      </c>
      <c r="J313" s="33">
        <f t="shared" si="8"/>
        <v>440</v>
      </c>
      <c r="K313" s="27" t="s">
        <v>19</v>
      </c>
      <c r="L313" s="28" t="s">
        <v>749</v>
      </c>
    </row>
    <row r="314" spans="1:12" s="2" customFormat="1" ht="14.85" customHeight="1" x14ac:dyDescent="0.25">
      <c r="A314" s="30">
        <f t="shared" si="9"/>
        <v>307</v>
      </c>
      <c r="B314" s="28" t="s">
        <v>740</v>
      </c>
      <c r="C314" s="31" t="s">
        <v>750</v>
      </c>
      <c r="D314" s="31" t="s">
        <v>751</v>
      </c>
      <c r="E314" s="27" t="s">
        <v>35</v>
      </c>
      <c r="F314" s="28" t="s">
        <v>43</v>
      </c>
      <c r="G314" s="28">
        <v>18</v>
      </c>
      <c r="H314" s="33">
        <f>VLOOKUP(F314,'[1]Pragati Upcountry Freight Annex'!$B$4:$C$136,2,FALSE)</f>
        <v>40</v>
      </c>
      <c r="I314" s="33">
        <v>20</v>
      </c>
      <c r="J314" s="33">
        <f t="shared" si="8"/>
        <v>740</v>
      </c>
      <c r="K314" s="27" t="s">
        <v>17</v>
      </c>
      <c r="L314" s="28" t="s">
        <v>82</v>
      </c>
    </row>
    <row r="315" spans="1:12" s="2" customFormat="1" ht="14.85" customHeight="1" x14ac:dyDescent="0.25">
      <c r="A315" s="30">
        <f t="shared" si="9"/>
        <v>308</v>
      </c>
      <c r="B315" s="28" t="s">
        <v>740</v>
      </c>
      <c r="C315" s="31" t="s">
        <v>752</v>
      </c>
      <c r="D315" s="31" t="s">
        <v>753</v>
      </c>
      <c r="E315" s="27" t="s">
        <v>35</v>
      </c>
      <c r="F315" s="28" t="s">
        <v>67</v>
      </c>
      <c r="G315" s="28">
        <v>6</v>
      </c>
      <c r="H315" s="33">
        <f>VLOOKUP(F315,'[1]Pragati Upcountry Freight Annex'!$B$4:$F$136,5,FALSE)</f>
        <v>58</v>
      </c>
      <c r="I315" s="33">
        <v>20</v>
      </c>
      <c r="J315" s="33">
        <f t="shared" si="8"/>
        <v>368</v>
      </c>
      <c r="K315" s="27" t="s">
        <v>19</v>
      </c>
      <c r="L315" s="28" t="s">
        <v>68</v>
      </c>
    </row>
    <row r="316" spans="1:12" s="2" customFormat="1" ht="14.85" customHeight="1" x14ac:dyDescent="0.25">
      <c r="A316" s="30">
        <f t="shared" si="9"/>
        <v>309</v>
      </c>
      <c r="B316" s="28" t="s">
        <v>740</v>
      </c>
      <c r="C316" s="31" t="s">
        <v>754</v>
      </c>
      <c r="D316" s="31" t="s">
        <v>755</v>
      </c>
      <c r="E316" s="27" t="s">
        <v>35</v>
      </c>
      <c r="F316" s="28" t="s">
        <v>27</v>
      </c>
      <c r="G316" s="28">
        <v>30</v>
      </c>
      <c r="H316" s="33">
        <f>VLOOKUP(F316,'[1]Pragati Upcountry Freight Annex'!$B$4:$C$136,2,FALSE)</f>
        <v>38</v>
      </c>
      <c r="I316" s="33">
        <v>20</v>
      </c>
      <c r="J316" s="33">
        <f t="shared" si="8"/>
        <v>1160</v>
      </c>
      <c r="K316" s="27" t="s">
        <v>17</v>
      </c>
      <c r="L316" s="28" t="s">
        <v>352</v>
      </c>
    </row>
    <row r="317" spans="1:12" s="2" customFormat="1" ht="14.85" customHeight="1" x14ac:dyDescent="0.25">
      <c r="A317" s="30">
        <f t="shared" si="9"/>
        <v>310</v>
      </c>
      <c r="B317" s="28" t="s">
        <v>740</v>
      </c>
      <c r="C317" s="31" t="s">
        <v>756</v>
      </c>
      <c r="D317" s="31" t="s">
        <v>757</v>
      </c>
      <c r="E317" s="27" t="s">
        <v>35</v>
      </c>
      <c r="F317" s="28" t="s">
        <v>27</v>
      </c>
      <c r="G317" s="28">
        <v>16</v>
      </c>
      <c r="H317" s="33">
        <f>VLOOKUP(F317,'[1]Pragati Upcountry Freight Annex'!$B$4:$C$136,2,FALSE)</f>
        <v>38</v>
      </c>
      <c r="I317" s="33">
        <v>20</v>
      </c>
      <c r="J317" s="33">
        <f t="shared" si="8"/>
        <v>628</v>
      </c>
      <c r="K317" s="27" t="s">
        <v>17</v>
      </c>
      <c r="L317" s="28" t="s">
        <v>352</v>
      </c>
    </row>
    <row r="318" spans="1:12" s="2" customFormat="1" ht="14.85" customHeight="1" x14ac:dyDescent="0.25">
      <c r="A318" s="30">
        <f t="shared" si="9"/>
        <v>311</v>
      </c>
      <c r="B318" s="28" t="s">
        <v>740</v>
      </c>
      <c r="C318" s="31" t="s">
        <v>758</v>
      </c>
      <c r="D318" s="31" t="s">
        <v>759</v>
      </c>
      <c r="E318" s="27" t="s">
        <v>35</v>
      </c>
      <c r="F318" s="28" t="s">
        <v>36</v>
      </c>
      <c r="G318" s="28">
        <v>20</v>
      </c>
      <c r="H318" s="33">
        <f>VLOOKUP(F318,'[1]Pragati Upcountry Freight Annex'!$B$4:$F$136,5,FALSE)</f>
        <v>75</v>
      </c>
      <c r="I318" s="33">
        <v>20</v>
      </c>
      <c r="J318" s="33">
        <f t="shared" si="8"/>
        <v>1520</v>
      </c>
      <c r="K318" s="27" t="s">
        <v>19</v>
      </c>
      <c r="L318" s="28" t="s">
        <v>51</v>
      </c>
    </row>
    <row r="319" spans="1:12" s="2" customFormat="1" ht="14.85" customHeight="1" x14ac:dyDescent="0.25">
      <c r="A319" s="30">
        <f t="shared" si="9"/>
        <v>312</v>
      </c>
      <c r="B319" s="28" t="s">
        <v>740</v>
      </c>
      <c r="C319" s="31" t="s">
        <v>864</v>
      </c>
      <c r="D319" s="31">
        <v>908</v>
      </c>
      <c r="E319" s="27" t="s">
        <v>35</v>
      </c>
      <c r="F319" s="28" t="s">
        <v>36</v>
      </c>
      <c r="G319" s="28">
        <v>21</v>
      </c>
      <c r="H319" s="33">
        <f>VLOOKUP(F319,'[1]Pragati Upcountry Freight Annex'!$B$4:$C$136,2,FALSE)</f>
        <v>40</v>
      </c>
      <c r="I319" s="33">
        <v>20</v>
      </c>
      <c r="J319" s="33">
        <f t="shared" si="8"/>
        <v>860</v>
      </c>
      <c r="K319" s="27" t="s">
        <v>17</v>
      </c>
      <c r="L319" s="28" t="s">
        <v>51</v>
      </c>
    </row>
    <row r="320" spans="1:12" s="2" customFormat="1" ht="14.85" customHeight="1" x14ac:dyDescent="0.25">
      <c r="A320" s="30">
        <f t="shared" si="9"/>
        <v>313</v>
      </c>
      <c r="B320" s="28" t="s">
        <v>740</v>
      </c>
      <c r="C320" s="31" t="s">
        <v>760</v>
      </c>
      <c r="D320" s="31" t="s">
        <v>761</v>
      </c>
      <c r="E320" s="27" t="s">
        <v>35</v>
      </c>
      <c r="F320" s="28" t="s">
        <v>36</v>
      </c>
      <c r="G320" s="28">
        <v>28</v>
      </c>
      <c r="H320" s="33">
        <f>VLOOKUP(F320,'[1]Pragati Upcountry Freight Annex'!$B$4:$C$136,2,FALSE)</f>
        <v>40</v>
      </c>
      <c r="I320" s="33">
        <v>20</v>
      </c>
      <c r="J320" s="33">
        <f t="shared" si="8"/>
        <v>1140</v>
      </c>
      <c r="K320" s="27" t="s">
        <v>17</v>
      </c>
      <c r="L320" s="28" t="s">
        <v>51</v>
      </c>
    </row>
    <row r="321" spans="1:12" s="2" customFormat="1" ht="14.85" customHeight="1" x14ac:dyDescent="0.25">
      <c r="A321" s="30">
        <f t="shared" si="9"/>
        <v>314</v>
      </c>
      <c r="B321" s="28" t="s">
        <v>740</v>
      </c>
      <c r="C321" s="31" t="s">
        <v>762</v>
      </c>
      <c r="D321" s="31" t="s">
        <v>763</v>
      </c>
      <c r="E321" s="27" t="s">
        <v>35</v>
      </c>
      <c r="F321" s="28" t="s">
        <v>38</v>
      </c>
      <c r="G321" s="28">
        <v>2</v>
      </c>
      <c r="H321" s="33">
        <f>VLOOKUP(F321,'[1]Pragati Upcountry Freight Annex'!$B$4:$F$136,5,FALSE)</f>
        <v>65</v>
      </c>
      <c r="I321" s="33">
        <v>20</v>
      </c>
      <c r="J321" s="33">
        <f t="shared" si="8"/>
        <v>150</v>
      </c>
      <c r="K321" s="27" t="s">
        <v>19</v>
      </c>
      <c r="L321" s="28" t="s">
        <v>80</v>
      </c>
    </row>
    <row r="322" spans="1:12" s="2" customFormat="1" ht="14.85" customHeight="1" x14ac:dyDescent="0.25">
      <c r="A322" s="30">
        <f t="shared" si="9"/>
        <v>315</v>
      </c>
      <c r="B322" s="28" t="s">
        <v>740</v>
      </c>
      <c r="C322" s="31" t="s">
        <v>764</v>
      </c>
      <c r="D322" s="31" t="s">
        <v>765</v>
      </c>
      <c r="E322" s="27" t="s">
        <v>35</v>
      </c>
      <c r="F322" s="28" t="s">
        <v>38</v>
      </c>
      <c r="G322" s="28">
        <v>55</v>
      </c>
      <c r="H322" s="33">
        <f>VLOOKUP(F322,'[1]Pragati Upcountry Freight Annex'!$B$4:$C$136,2,FALSE)</f>
        <v>38</v>
      </c>
      <c r="I322" s="33">
        <v>20</v>
      </c>
      <c r="J322" s="33">
        <f t="shared" si="8"/>
        <v>2110</v>
      </c>
      <c r="K322" s="27" t="s">
        <v>17</v>
      </c>
      <c r="L322" s="28" t="s">
        <v>80</v>
      </c>
    </row>
    <row r="323" spans="1:12" s="2" customFormat="1" ht="14.85" customHeight="1" x14ac:dyDescent="0.25">
      <c r="A323" s="30">
        <f t="shared" si="9"/>
        <v>316</v>
      </c>
      <c r="B323" s="28" t="s">
        <v>740</v>
      </c>
      <c r="C323" s="31" t="s">
        <v>766</v>
      </c>
      <c r="D323" s="31" t="s">
        <v>767</v>
      </c>
      <c r="E323" s="27" t="s">
        <v>35</v>
      </c>
      <c r="F323" s="28" t="s">
        <v>38</v>
      </c>
      <c r="G323" s="28">
        <v>6</v>
      </c>
      <c r="H323" s="33">
        <f>VLOOKUP(F323,'[1]Pragati Upcountry Freight Annex'!$B$4:$F$136,5,FALSE)</f>
        <v>65</v>
      </c>
      <c r="I323" s="33">
        <v>20</v>
      </c>
      <c r="J323" s="33">
        <f t="shared" si="8"/>
        <v>410</v>
      </c>
      <c r="K323" s="27" t="s">
        <v>19</v>
      </c>
      <c r="L323" s="28" t="s">
        <v>80</v>
      </c>
    </row>
    <row r="324" spans="1:12" s="2" customFormat="1" ht="14.85" customHeight="1" x14ac:dyDescent="0.25">
      <c r="A324" s="30">
        <f t="shared" si="9"/>
        <v>317</v>
      </c>
      <c r="B324" s="28" t="s">
        <v>740</v>
      </c>
      <c r="C324" s="31" t="s">
        <v>768</v>
      </c>
      <c r="D324" s="31" t="s">
        <v>769</v>
      </c>
      <c r="E324" s="27" t="s">
        <v>35</v>
      </c>
      <c r="F324" s="28" t="s">
        <v>38</v>
      </c>
      <c r="G324" s="28">
        <v>7</v>
      </c>
      <c r="H324" s="33">
        <v>65</v>
      </c>
      <c r="I324" s="33">
        <v>20</v>
      </c>
      <c r="J324" s="33">
        <f t="shared" si="8"/>
        <v>475</v>
      </c>
      <c r="K324" s="27" t="s">
        <v>770</v>
      </c>
      <c r="L324" s="28" t="s">
        <v>80</v>
      </c>
    </row>
    <row r="325" spans="1:12" s="2" customFormat="1" ht="14.85" customHeight="1" x14ac:dyDescent="0.25">
      <c r="A325" s="30">
        <f t="shared" si="9"/>
        <v>318</v>
      </c>
      <c r="B325" s="28" t="s">
        <v>740</v>
      </c>
      <c r="C325" s="31" t="s">
        <v>771</v>
      </c>
      <c r="D325" s="31" t="s">
        <v>772</v>
      </c>
      <c r="E325" s="27" t="s">
        <v>35</v>
      </c>
      <c r="F325" s="28" t="s">
        <v>38</v>
      </c>
      <c r="G325" s="28">
        <v>20</v>
      </c>
      <c r="H325" s="33">
        <f>VLOOKUP(F325,'[1]Pragati Upcountry Freight Annex'!$B$4:$C$136,2,FALSE)</f>
        <v>38</v>
      </c>
      <c r="I325" s="33">
        <v>20</v>
      </c>
      <c r="J325" s="33">
        <f t="shared" si="8"/>
        <v>780</v>
      </c>
      <c r="K325" s="27" t="s">
        <v>17</v>
      </c>
      <c r="L325" s="28" t="s">
        <v>80</v>
      </c>
    </row>
    <row r="326" spans="1:12" s="2" customFormat="1" ht="14.85" customHeight="1" x14ac:dyDescent="0.25">
      <c r="A326" s="30">
        <f t="shared" si="9"/>
        <v>319</v>
      </c>
      <c r="B326" s="28" t="s">
        <v>740</v>
      </c>
      <c r="C326" s="31" t="s">
        <v>773</v>
      </c>
      <c r="D326" s="31" t="s">
        <v>774</v>
      </c>
      <c r="E326" s="27" t="s">
        <v>35</v>
      </c>
      <c r="F326" s="28" t="s">
        <v>38</v>
      </c>
      <c r="G326" s="28">
        <v>20</v>
      </c>
      <c r="H326" s="33">
        <f>VLOOKUP(F326,'[1]Pragati Upcountry Freight Annex'!$B$4:$F$136,5,FALSE)</f>
        <v>65</v>
      </c>
      <c r="I326" s="33">
        <v>20</v>
      </c>
      <c r="J326" s="33">
        <f t="shared" si="8"/>
        <v>1320</v>
      </c>
      <c r="K326" s="27" t="s">
        <v>19</v>
      </c>
      <c r="L326" s="28" t="s">
        <v>80</v>
      </c>
    </row>
    <row r="327" spans="1:12" s="2" customFormat="1" ht="14.85" customHeight="1" x14ac:dyDescent="0.25">
      <c r="A327" s="30">
        <f t="shared" si="9"/>
        <v>320</v>
      </c>
      <c r="B327" s="28" t="s">
        <v>740</v>
      </c>
      <c r="C327" s="31" t="s">
        <v>775</v>
      </c>
      <c r="D327" s="31" t="s">
        <v>776</v>
      </c>
      <c r="E327" s="27" t="s">
        <v>35</v>
      </c>
      <c r="F327" s="28" t="s">
        <v>38</v>
      </c>
      <c r="G327" s="28">
        <v>8</v>
      </c>
      <c r="H327" s="33">
        <f>VLOOKUP(F327,'[1]Pragati Upcountry Freight Annex'!$B$4:$F$136,5,FALSE)</f>
        <v>65</v>
      </c>
      <c r="I327" s="33">
        <v>20</v>
      </c>
      <c r="J327" s="33">
        <f t="shared" si="8"/>
        <v>540</v>
      </c>
      <c r="K327" s="27" t="s">
        <v>19</v>
      </c>
      <c r="L327" s="28" t="s">
        <v>80</v>
      </c>
    </row>
    <row r="328" spans="1:12" s="2" customFormat="1" ht="14.85" customHeight="1" x14ac:dyDescent="0.25">
      <c r="A328" s="30">
        <f t="shared" si="9"/>
        <v>321</v>
      </c>
      <c r="B328" s="28" t="s">
        <v>740</v>
      </c>
      <c r="C328" s="31" t="s">
        <v>777</v>
      </c>
      <c r="D328" s="31" t="s">
        <v>778</v>
      </c>
      <c r="E328" s="27" t="s">
        <v>35</v>
      </c>
      <c r="F328" s="28" t="s">
        <v>22</v>
      </c>
      <c r="G328" s="28">
        <v>6</v>
      </c>
      <c r="H328" s="33">
        <f>VLOOKUP(F328,'[1]Pragati Upcountry Freight Annex'!$B$4:$F$136,5,FALSE)</f>
        <v>65</v>
      </c>
      <c r="I328" s="33">
        <v>20</v>
      </c>
      <c r="J328" s="33">
        <f t="shared" ref="J328:J391" si="10">G328*H328+I328</f>
        <v>410</v>
      </c>
      <c r="K328" s="27" t="s">
        <v>19</v>
      </c>
      <c r="L328" s="28" t="s">
        <v>136</v>
      </c>
    </row>
    <row r="329" spans="1:12" s="2" customFormat="1" ht="14.85" customHeight="1" x14ac:dyDescent="0.25">
      <c r="A329" s="30">
        <f t="shared" si="9"/>
        <v>322</v>
      </c>
      <c r="B329" s="28" t="s">
        <v>740</v>
      </c>
      <c r="C329" s="31" t="s">
        <v>779</v>
      </c>
      <c r="D329" s="31" t="s">
        <v>780</v>
      </c>
      <c r="E329" s="27" t="s">
        <v>35</v>
      </c>
      <c r="F329" s="28" t="s">
        <v>22</v>
      </c>
      <c r="G329" s="28">
        <v>14</v>
      </c>
      <c r="H329" s="33">
        <f>VLOOKUP(F329,'[1]Pragati Upcountry Freight Annex'!$B$4:$F$136,5,FALSE)</f>
        <v>65</v>
      </c>
      <c r="I329" s="33">
        <v>20</v>
      </c>
      <c r="J329" s="33">
        <f t="shared" si="10"/>
        <v>930</v>
      </c>
      <c r="K329" s="27" t="s">
        <v>19</v>
      </c>
      <c r="L329" s="28" t="s">
        <v>136</v>
      </c>
    </row>
    <row r="330" spans="1:12" s="2" customFormat="1" ht="14.85" customHeight="1" x14ac:dyDescent="0.25">
      <c r="A330" s="30">
        <f t="shared" ref="A330:A369" si="11">A329+1</f>
        <v>323</v>
      </c>
      <c r="B330" s="28" t="s">
        <v>740</v>
      </c>
      <c r="C330" s="31" t="s">
        <v>781</v>
      </c>
      <c r="D330" s="31" t="s">
        <v>672</v>
      </c>
      <c r="E330" s="27" t="s">
        <v>35</v>
      </c>
      <c r="F330" s="28" t="s">
        <v>22</v>
      </c>
      <c r="G330" s="28">
        <v>30</v>
      </c>
      <c r="H330" s="33">
        <f>VLOOKUP(F330,'[1]Pragati Upcountry Freight Annex'!$B$4:$C$136,2,FALSE)</f>
        <v>38</v>
      </c>
      <c r="I330" s="33">
        <v>20</v>
      </c>
      <c r="J330" s="33">
        <f t="shared" si="10"/>
        <v>1160</v>
      </c>
      <c r="K330" s="27" t="s">
        <v>17</v>
      </c>
      <c r="L330" s="28" t="s">
        <v>136</v>
      </c>
    </row>
    <row r="331" spans="1:12" s="2" customFormat="1" ht="14.85" customHeight="1" x14ac:dyDescent="0.25">
      <c r="A331" s="30">
        <f t="shared" si="11"/>
        <v>324</v>
      </c>
      <c r="B331" s="28" t="s">
        <v>740</v>
      </c>
      <c r="C331" s="31" t="s">
        <v>782</v>
      </c>
      <c r="D331" s="31" t="s">
        <v>783</v>
      </c>
      <c r="E331" s="27" t="s">
        <v>35</v>
      </c>
      <c r="F331" s="28" t="s">
        <v>22</v>
      </c>
      <c r="G331" s="28">
        <v>30</v>
      </c>
      <c r="H331" s="33">
        <f>VLOOKUP(F331,'[1]Pragati Upcountry Freight Annex'!$B$4:$C$136,2,FALSE)</f>
        <v>38</v>
      </c>
      <c r="I331" s="33">
        <v>20</v>
      </c>
      <c r="J331" s="33">
        <f t="shared" si="10"/>
        <v>1160</v>
      </c>
      <c r="K331" s="27" t="s">
        <v>17</v>
      </c>
      <c r="L331" s="28" t="s">
        <v>136</v>
      </c>
    </row>
    <row r="332" spans="1:12" s="2" customFormat="1" ht="14.85" customHeight="1" x14ac:dyDescent="0.25">
      <c r="A332" s="30">
        <f t="shared" si="11"/>
        <v>325</v>
      </c>
      <c r="B332" s="28" t="s">
        <v>740</v>
      </c>
      <c r="C332" s="31" t="s">
        <v>784</v>
      </c>
      <c r="D332" s="31" t="s">
        <v>785</v>
      </c>
      <c r="E332" s="27" t="s">
        <v>35</v>
      </c>
      <c r="F332" s="28" t="s">
        <v>22</v>
      </c>
      <c r="G332" s="28">
        <v>5</v>
      </c>
      <c r="H332" s="33">
        <f>VLOOKUP(F332,'[1]Pragati Upcountry Freight Annex'!$B$4:$F$136,5,FALSE)</f>
        <v>65</v>
      </c>
      <c r="I332" s="33">
        <v>20</v>
      </c>
      <c r="J332" s="33">
        <f t="shared" si="10"/>
        <v>345</v>
      </c>
      <c r="K332" s="27" t="s">
        <v>19</v>
      </c>
      <c r="L332" s="28" t="s">
        <v>136</v>
      </c>
    </row>
    <row r="333" spans="1:12" s="2" customFormat="1" ht="14.85" customHeight="1" x14ac:dyDescent="0.25">
      <c r="A333" s="30">
        <f t="shared" si="11"/>
        <v>326</v>
      </c>
      <c r="B333" s="28" t="s">
        <v>740</v>
      </c>
      <c r="C333" s="31" t="s">
        <v>786</v>
      </c>
      <c r="D333" s="31" t="s">
        <v>787</v>
      </c>
      <c r="E333" s="27" t="s">
        <v>35</v>
      </c>
      <c r="F333" s="28" t="s">
        <v>22</v>
      </c>
      <c r="G333" s="28">
        <v>1</v>
      </c>
      <c r="H333" s="33">
        <f>VLOOKUP(F333,'[1]Pragati Upcountry Freight Annex'!$B$4:$C$136,2,FALSE)</f>
        <v>38</v>
      </c>
      <c r="I333" s="33">
        <v>20</v>
      </c>
      <c r="J333" s="33">
        <f t="shared" si="10"/>
        <v>58</v>
      </c>
      <c r="K333" s="27" t="s">
        <v>17</v>
      </c>
      <c r="L333" s="28" t="s">
        <v>136</v>
      </c>
    </row>
    <row r="334" spans="1:12" s="2" customFormat="1" ht="14.85" customHeight="1" x14ac:dyDescent="0.25">
      <c r="A334" s="30">
        <f t="shared" si="11"/>
        <v>327</v>
      </c>
      <c r="B334" s="28" t="s">
        <v>740</v>
      </c>
      <c r="C334" s="31" t="s">
        <v>788</v>
      </c>
      <c r="D334" s="31" t="s">
        <v>789</v>
      </c>
      <c r="E334" s="27" t="s">
        <v>35</v>
      </c>
      <c r="F334" s="28" t="s">
        <v>22</v>
      </c>
      <c r="G334" s="28">
        <v>5</v>
      </c>
      <c r="H334" s="33">
        <f>VLOOKUP(F334,'[1]Pragati Upcountry Freight Annex'!$B$4:$C$136,2,FALSE)</f>
        <v>38</v>
      </c>
      <c r="I334" s="33">
        <v>20</v>
      </c>
      <c r="J334" s="33">
        <f t="shared" si="10"/>
        <v>210</v>
      </c>
      <c r="K334" s="27" t="s">
        <v>17</v>
      </c>
      <c r="L334" s="28" t="s">
        <v>136</v>
      </c>
    </row>
    <row r="335" spans="1:12" s="2" customFormat="1" ht="14.85" customHeight="1" x14ac:dyDescent="0.25">
      <c r="A335" s="30">
        <f t="shared" si="11"/>
        <v>328</v>
      </c>
      <c r="B335" s="28" t="s">
        <v>740</v>
      </c>
      <c r="C335" s="31" t="s">
        <v>790</v>
      </c>
      <c r="D335" s="31" t="s">
        <v>791</v>
      </c>
      <c r="E335" s="27" t="s">
        <v>35</v>
      </c>
      <c r="F335" s="28" t="s">
        <v>29</v>
      </c>
      <c r="G335" s="28">
        <v>56</v>
      </c>
      <c r="H335" s="33">
        <f>VLOOKUP(F335,'[1]Pragati Upcountry Freight Annex'!$B$4:$C$136,2,FALSE)</f>
        <v>40</v>
      </c>
      <c r="I335" s="33">
        <v>20</v>
      </c>
      <c r="J335" s="33">
        <f t="shared" si="10"/>
        <v>2260</v>
      </c>
      <c r="K335" s="27" t="s">
        <v>17</v>
      </c>
      <c r="L335" s="28" t="s">
        <v>792</v>
      </c>
    </row>
    <row r="336" spans="1:12" s="2" customFormat="1" ht="14.85" customHeight="1" x14ac:dyDescent="0.25">
      <c r="A336" s="30">
        <f t="shared" si="11"/>
        <v>329</v>
      </c>
      <c r="B336" s="28" t="s">
        <v>740</v>
      </c>
      <c r="C336" s="31" t="s">
        <v>793</v>
      </c>
      <c r="D336" s="31" t="s">
        <v>794</v>
      </c>
      <c r="E336" s="27" t="s">
        <v>35</v>
      </c>
      <c r="F336" s="28" t="s">
        <v>22</v>
      </c>
      <c r="G336" s="28">
        <v>6</v>
      </c>
      <c r="H336" s="33">
        <f>VLOOKUP(F336,'[1]Pragati Upcountry Freight Annex'!$B$4:$F$136,5,FALSE)</f>
        <v>65</v>
      </c>
      <c r="I336" s="33">
        <v>20</v>
      </c>
      <c r="J336" s="33">
        <f t="shared" si="10"/>
        <v>410</v>
      </c>
      <c r="K336" s="27" t="s">
        <v>19</v>
      </c>
      <c r="L336" s="28" t="s">
        <v>258</v>
      </c>
    </row>
    <row r="337" spans="1:12" s="2" customFormat="1" ht="14.85" customHeight="1" x14ac:dyDescent="0.25">
      <c r="A337" s="30">
        <f t="shared" si="11"/>
        <v>330</v>
      </c>
      <c r="B337" s="28" t="s">
        <v>740</v>
      </c>
      <c r="C337" s="31" t="s">
        <v>795</v>
      </c>
      <c r="D337" s="31" t="s">
        <v>796</v>
      </c>
      <c r="E337" s="27" t="s">
        <v>35</v>
      </c>
      <c r="F337" s="28" t="s">
        <v>36</v>
      </c>
      <c r="G337" s="28">
        <v>27</v>
      </c>
      <c r="H337" s="33">
        <f>VLOOKUP(F337,'[1]Pragati Upcountry Freight Annex'!$B$4:$C$136,2,FALSE)</f>
        <v>40</v>
      </c>
      <c r="I337" s="33">
        <v>20</v>
      </c>
      <c r="J337" s="33">
        <f t="shared" si="10"/>
        <v>1100</v>
      </c>
      <c r="K337" s="27" t="s">
        <v>17</v>
      </c>
      <c r="L337" s="28" t="s">
        <v>51</v>
      </c>
    </row>
    <row r="338" spans="1:12" s="2" customFormat="1" ht="14.85" customHeight="1" x14ac:dyDescent="0.25">
      <c r="A338" s="30">
        <f t="shared" si="11"/>
        <v>331</v>
      </c>
      <c r="B338" s="28" t="s">
        <v>740</v>
      </c>
      <c r="C338" s="31" t="s">
        <v>797</v>
      </c>
      <c r="D338" s="31">
        <v>1029</v>
      </c>
      <c r="E338" s="27" t="s">
        <v>35</v>
      </c>
      <c r="F338" s="27" t="s">
        <v>67</v>
      </c>
      <c r="G338" s="28">
        <v>6</v>
      </c>
      <c r="H338" s="33">
        <f>VLOOKUP(F338,'[1]Pragati Upcountry Freight Annex'!$B$4:$C$136,2,FALSE)</f>
        <v>43</v>
      </c>
      <c r="I338" s="33">
        <v>20</v>
      </c>
      <c r="J338" s="33">
        <f t="shared" si="10"/>
        <v>278</v>
      </c>
      <c r="K338" s="27" t="s">
        <v>17</v>
      </c>
      <c r="L338" s="28" t="s">
        <v>68</v>
      </c>
    </row>
    <row r="339" spans="1:12" s="2" customFormat="1" ht="14.85" customHeight="1" x14ac:dyDescent="0.25">
      <c r="A339" s="30">
        <f t="shared" si="11"/>
        <v>332</v>
      </c>
      <c r="B339" s="28" t="s">
        <v>740</v>
      </c>
      <c r="C339" s="31" t="s">
        <v>798</v>
      </c>
      <c r="D339" s="31" t="s">
        <v>799</v>
      </c>
      <c r="E339" s="27" t="s">
        <v>35</v>
      </c>
      <c r="F339" s="28" t="s">
        <v>36</v>
      </c>
      <c r="G339" s="28">
        <v>10</v>
      </c>
      <c r="H339" s="33">
        <f>VLOOKUP(F339,'[1]Pragati Upcountry Freight Annex'!$B$4:$C$136,2,FALSE)</f>
        <v>40</v>
      </c>
      <c r="I339" s="33">
        <v>20</v>
      </c>
      <c r="J339" s="33">
        <f t="shared" si="10"/>
        <v>420</v>
      </c>
      <c r="K339" s="27" t="s">
        <v>17</v>
      </c>
      <c r="L339" s="28" t="s">
        <v>51</v>
      </c>
    </row>
    <row r="340" spans="1:12" s="2" customFormat="1" ht="14.85" customHeight="1" x14ac:dyDescent="0.25">
      <c r="A340" s="30">
        <f t="shared" si="11"/>
        <v>333</v>
      </c>
      <c r="B340" s="28" t="s">
        <v>740</v>
      </c>
      <c r="C340" s="31" t="s">
        <v>800</v>
      </c>
      <c r="D340" s="31" t="s">
        <v>801</v>
      </c>
      <c r="E340" s="27" t="s">
        <v>35</v>
      </c>
      <c r="F340" s="28" t="s">
        <v>86</v>
      </c>
      <c r="G340" s="28">
        <v>2</v>
      </c>
      <c r="H340" s="33">
        <f>VLOOKUP(F340,'[1]Pragati Upcountry Freight Annex'!$B$4:$C$136,2,FALSE)</f>
        <v>38</v>
      </c>
      <c r="I340" s="33">
        <v>20</v>
      </c>
      <c r="J340" s="33">
        <f t="shared" si="10"/>
        <v>96</v>
      </c>
      <c r="K340" s="27" t="s">
        <v>17</v>
      </c>
      <c r="L340" s="28" t="s">
        <v>87</v>
      </c>
    </row>
    <row r="341" spans="1:12" s="2" customFormat="1" ht="14.85" customHeight="1" x14ac:dyDescent="0.25">
      <c r="A341" s="30">
        <f t="shared" si="11"/>
        <v>334</v>
      </c>
      <c r="B341" s="28" t="s">
        <v>740</v>
      </c>
      <c r="C341" s="31" t="s">
        <v>802</v>
      </c>
      <c r="D341" s="31" t="s">
        <v>803</v>
      </c>
      <c r="E341" s="27" t="s">
        <v>35</v>
      </c>
      <c r="F341" s="28" t="s">
        <v>36</v>
      </c>
      <c r="G341" s="28">
        <v>12</v>
      </c>
      <c r="H341" s="33">
        <f>VLOOKUP(F341,'[1]Pragati Upcountry Freight Annex'!$B$4:$F$136,5,FALSE)</f>
        <v>75</v>
      </c>
      <c r="I341" s="33">
        <v>20</v>
      </c>
      <c r="J341" s="33">
        <f t="shared" si="10"/>
        <v>920</v>
      </c>
      <c r="K341" s="27" t="s">
        <v>19</v>
      </c>
      <c r="L341" s="28" t="s">
        <v>51</v>
      </c>
    </row>
    <row r="342" spans="1:12" s="2" customFormat="1" ht="14.85" customHeight="1" x14ac:dyDescent="0.25">
      <c r="A342" s="30">
        <f t="shared" si="11"/>
        <v>335</v>
      </c>
      <c r="B342" s="28" t="s">
        <v>740</v>
      </c>
      <c r="C342" s="31" t="s">
        <v>804</v>
      </c>
      <c r="D342" s="31" t="s">
        <v>805</v>
      </c>
      <c r="E342" s="27" t="s">
        <v>35</v>
      </c>
      <c r="F342" s="28" t="s">
        <v>86</v>
      </c>
      <c r="G342" s="28">
        <v>8</v>
      </c>
      <c r="H342" s="33">
        <f>VLOOKUP(F342,'[1]Pragati Upcountry Freight Annex'!$B$4:$C$136,2,FALSE)</f>
        <v>38</v>
      </c>
      <c r="I342" s="33">
        <v>20</v>
      </c>
      <c r="J342" s="33">
        <f t="shared" si="10"/>
        <v>324</v>
      </c>
      <c r="K342" s="27" t="s">
        <v>17</v>
      </c>
      <c r="L342" s="28" t="s">
        <v>87</v>
      </c>
    </row>
    <row r="343" spans="1:12" s="2" customFormat="1" ht="14.85" customHeight="1" x14ac:dyDescent="0.25">
      <c r="A343" s="30">
        <f t="shared" si="11"/>
        <v>336</v>
      </c>
      <c r="B343" s="28" t="s">
        <v>740</v>
      </c>
      <c r="C343" s="31" t="s">
        <v>806</v>
      </c>
      <c r="D343" s="31" t="s">
        <v>807</v>
      </c>
      <c r="E343" s="27" t="s">
        <v>35</v>
      </c>
      <c r="F343" s="28" t="s">
        <v>29</v>
      </c>
      <c r="G343" s="28">
        <v>5</v>
      </c>
      <c r="H343" s="33">
        <f>VLOOKUP(F343,'[1]Pragati Upcountry Freight Annex'!$B$4:$D$136,3,FALSE)</f>
        <v>45</v>
      </c>
      <c r="I343" s="33">
        <v>20</v>
      </c>
      <c r="J343" s="33">
        <f t="shared" si="10"/>
        <v>245</v>
      </c>
      <c r="K343" s="27" t="s">
        <v>16</v>
      </c>
      <c r="L343" s="28" t="s">
        <v>601</v>
      </c>
    </row>
    <row r="344" spans="1:12" s="2" customFormat="1" ht="14.85" customHeight="1" x14ac:dyDescent="0.25">
      <c r="A344" s="30">
        <f t="shared" si="11"/>
        <v>337</v>
      </c>
      <c r="B344" s="28" t="s">
        <v>740</v>
      </c>
      <c r="C344" s="31" t="s">
        <v>808</v>
      </c>
      <c r="D344" s="31" t="s">
        <v>809</v>
      </c>
      <c r="E344" s="27" t="s">
        <v>35</v>
      </c>
      <c r="F344" s="28" t="s">
        <v>36</v>
      </c>
      <c r="G344" s="28">
        <v>1</v>
      </c>
      <c r="H344" s="33">
        <f>VLOOKUP(F344,'[1]Pragati Upcountry Freight Annex'!$B$4:$F$136,5,FALSE)</f>
        <v>75</v>
      </c>
      <c r="I344" s="33">
        <v>20</v>
      </c>
      <c r="J344" s="33">
        <f t="shared" si="10"/>
        <v>95</v>
      </c>
      <c r="K344" s="27" t="s">
        <v>19</v>
      </c>
      <c r="L344" s="28" t="s">
        <v>51</v>
      </c>
    </row>
    <row r="345" spans="1:12" s="2" customFormat="1" ht="14.85" customHeight="1" x14ac:dyDescent="0.25">
      <c r="A345" s="30">
        <f t="shared" si="11"/>
        <v>338</v>
      </c>
      <c r="B345" s="28" t="s">
        <v>740</v>
      </c>
      <c r="C345" s="31" t="s">
        <v>810</v>
      </c>
      <c r="D345" s="31" t="s">
        <v>811</v>
      </c>
      <c r="E345" s="27" t="s">
        <v>35</v>
      </c>
      <c r="F345" s="28" t="s">
        <v>23</v>
      </c>
      <c r="G345" s="28">
        <v>1</v>
      </c>
      <c r="H345" s="33">
        <f>VLOOKUP(F345,'[1]Pragati Upcountry Freight Annex'!$B$4:$C$136,2,FALSE)</f>
        <v>38</v>
      </c>
      <c r="I345" s="33">
        <v>20</v>
      </c>
      <c r="J345" s="33">
        <f t="shared" si="10"/>
        <v>58</v>
      </c>
      <c r="K345" s="27" t="s">
        <v>18</v>
      </c>
      <c r="L345" s="28" t="s">
        <v>54</v>
      </c>
    </row>
    <row r="346" spans="1:12" s="2" customFormat="1" ht="14.85" customHeight="1" x14ac:dyDescent="0.25">
      <c r="A346" s="30">
        <f t="shared" si="11"/>
        <v>339</v>
      </c>
      <c r="B346" s="28" t="s">
        <v>740</v>
      </c>
      <c r="C346" s="31" t="s">
        <v>812</v>
      </c>
      <c r="D346" s="31" t="s">
        <v>813</v>
      </c>
      <c r="E346" s="27" t="s">
        <v>35</v>
      </c>
      <c r="F346" s="28" t="s">
        <v>23</v>
      </c>
      <c r="G346" s="28">
        <v>3</v>
      </c>
      <c r="H346" s="33">
        <f>VLOOKUP(F346,'[1]Pragati Upcountry Freight Annex'!$B$4:$C$136,2,FALSE)</f>
        <v>38</v>
      </c>
      <c r="I346" s="33">
        <v>20</v>
      </c>
      <c r="J346" s="33">
        <f t="shared" si="10"/>
        <v>134</v>
      </c>
      <c r="K346" s="27" t="s">
        <v>18</v>
      </c>
      <c r="L346" s="28" t="s">
        <v>54</v>
      </c>
    </row>
    <row r="347" spans="1:12" s="2" customFormat="1" ht="14.85" customHeight="1" x14ac:dyDescent="0.25">
      <c r="A347" s="30">
        <f t="shared" si="11"/>
        <v>340</v>
      </c>
      <c r="B347" s="28" t="s">
        <v>740</v>
      </c>
      <c r="C347" s="31" t="s">
        <v>814</v>
      </c>
      <c r="D347" s="31" t="s">
        <v>815</v>
      </c>
      <c r="E347" s="27" t="s">
        <v>35</v>
      </c>
      <c r="F347" s="28" t="s">
        <v>23</v>
      </c>
      <c r="G347" s="28">
        <v>10</v>
      </c>
      <c r="H347" s="33">
        <f>VLOOKUP(F347,'[1]Pragati Upcountry Freight Annex'!$B$4:$C$136,2,FALSE)</f>
        <v>38</v>
      </c>
      <c r="I347" s="33">
        <v>20</v>
      </c>
      <c r="J347" s="33">
        <f t="shared" si="10"/>
        <v>400</v>
      </c>
      <c r="K347" s="27" t="s">
        <v>18</v>
      </c>
      <c r="L347" s="28" t="s">
        <v>54</v>
      </c>
    </row>
    <row r="348" spans="1:12" s="2" customFormat="1" ht="14.85" customHeight="1" x14ac:dyDescent="0.25">
      <c r="A348" s="30">
        <f t="shared" si="11"/>
        <v>341</v>
      </c>
      <c r="B348" s="28" t="s">
        <v>740</v>
      </c>
      <c r="C348" s="31" t="s">
        <v>816</v>
      </c>
      <c r="D348" s="31" t="s">
        <v>817</v>
      </c>
      <c r="E348" s="27" t="s">
        <v>35</v>
      </c>
      <c r="F348" s="28" t="s">
        <v>36</v>
      </c>
      <c r="G348" s="28">
        <v>9</v>
      </c>
      <c r="H348" s="33">
        <f>VLOOKUP(F348,'[1]Pragati Upcountry Freight Annex'!$B$4:$C$136,2,FALSE)</f>
        <v>40</v>
      </c>
      <c r="I348" s="33">
        <v>20</v>
      </c>
      <c r="J348" s="33">
        <f t="shared" si="10"/>
        <v>380</v>
      </c>
      <c r="K348" s="27" t="s">
        <v>18</v>
      </c>
      <c r="L348" s="28" t="s">
        <v>51</v>
      </c>
    </row>
    <row r="349" spans="1:12" s="2" customFormat="1" ht="14.85" customHeight="1" x14ac:dyDescent="0.25">
      <c r="A349" s="30">
        <f t="shared" si="11"/>
        <v>342</v>
      </c>
      <c r="B349" s="28" t="s">
        <v>740</v>
      </c>
      <c r="C349" s="31" t="s">
        <v>818</v>
      </c>
      <c r="D349" s="31" t="s">
        <v>819</v>
      </c>
      <c r="E349" s="27" t="s">
        <v>35</v>
      </c>
      <c r="F349" s="28" t="s">
        <v>23</v>
      </c>
      <c r="G349" s="28">
        <v>4</v>
      </c>
      <c r="H349" s="33">
        <f>VLOOKUP(F349,'[1]Pragati Upcountry Freight Annex'!$B$4:$C$136,2,FALSE)</f>
        <v>38</v>
      </c>
      <c r="I349" s="33">
        <v>20</v>
      </c>
      <c r="J349" s="33">
        <f t="shared" si="10"/>
        <v>172</v>
      </c>
      <c r="K349" s="27" t="s">
        <v>17</v>
      </c>
      <c r="L349" s="28" t="s">
        <v>54</v>
      </c>
    </row>
    <row r="350" spans="1:12" s="2" customFormat="1" ht="14.85" customHeight="1" x14ac:dyDescent="0.25">
      <c r="A350" s="30">
        <f t="shared" si="11"/>
        <v>343</v>
      </c>
      <c r="B350" s="28" t="s">
        <v>740</v>
      </c>
      <c r="C350" s="31" t="s">
        <v>820</v>
      </c>
      <c r="D350" s="31" t="s">
        <v>821</v>
      </c>
      <c r="E350" s="27" t="s">
        <v>35</v>
      </c>
      <c r="F350" s="28" t="s">
        <v>38</v>
      </c>
      <c r="G350" s="28">
        <v>11</v>
      </c>
      <c r="H350" s="33">
        <f>VLOOKUP(F350,'[1]Pragati Upcountry Freight Annex'!$B$4:$F$136,5,FALSE)</f>
        <v>65</v>
      </c>
      <c r="I350" s="33">
        <v>20</v>
      </c>
      <c r="J350" s="33">
        <f t="shared" si="10"/>
        <v>735</v>
      </c>
      <c r="K350" s="27" t="s">
        <v>19</v>
      </c>
      <c r="L350" s="28" t="s">
        <v>50</v>
      </c>
    </row>
    <row r="351" spans="1:12" s="2" customFormat="1" ht="14.85" customHeight="1" x14ac:dyDescent="0.25">
      <c r="A351" s="30">
        <f t="shared" si="11"/>
        <v>344</v>
      </c>
      <c r="B351" s="28" t="s">
        <v>740</v>
      </c>
      <c r="C351" s="31" t="s">
        <v>822</v>
      </c>
      <c r="D351" s="31" t="s">
        <v>823</v>
      </c>
      <c r="E351" s="27" t="s">
        <v>35</v>
      </c>
      <c r="F351" s="28" t="s">
        <v>38</v>
      </c>
      <c r="G351" s="28">
        <v>1</v>
      </c>
      <c r="H351" s="33">
        <f>VLOOKUP(F351,'[1]Pragati Upcountry Freight Annex'!$B$4:$F$136,5,FALSE)</f>
        <v>65</v>
      </c>
      <c r="I351" s="33">
        <v>20</v>
      </c>
      <c r="J351" s="33">
        <f t="shared" si="10"/>
        <v>85</v>
      </c>
      <c r="K351" s="27" t="s">
        <v>19</v>
      </c>
      <c r="L351" s="28" t="s">
        <v>71</v>
      </c>
    </row>
    <row r="352" spans="1:12" s="2" customFormat="1" ht="14.85" customHeight="1" x14ac:dyDescent="0.25">
      <c r="A352" s="30">
        <f t="shared" si="11"/>
        <v>345</v>
      </c>
      <c r="B352" s="28" t="s">
        <v>740</v>
      </c>
      <c r="C352" s="31" t="s">
        <v>824</v>
      </c>
      <c r="D352" s="31" t="s">
        <v>825</v>
      </c>
      <c r="E352" s="27" t="s">
        <v>35</v>
      </c>
      <c r="F352" s="28" t="s">
        <v>43</v>
      </c>
      <c r="G352" s="28">
        <v>11</v>
      </c>
      <c r="H352" s="33">
        <f>VLOOKUP(F352,'[1]Pragati Upcountry Freight Annex'!$B$4:$C$136,2,FALSE)</f>
        <v>40</v>
      </c>
      <c r="I352" s="33">
        <v>20</v>
      </c>
      <c r="J352" s="33">
        <f t="shared" si="10"/>
        <v>460</v>
      </c>
      <c r="K352" s="27" t="s">
        <v>17</v>
      </c>
      <c r="L352" s="28" t="s">
        <v>749</v>
      </c>
    </row>
    <row r="353" spans="1:12" s="2" customFormat="1" ht="14.85" customHeight="1" x14ac:dyDescent="0.25">
      <c r="A353" s="30">
        <f t="shared" si="11"/>
        <v>346</v>
      </c>
      <c r="B353" s="28" t="s">
        <v>740</v>
      </c>
      <c r="C353" s="31" t="s">
        <v>826</v>
      </c>
      <c r="D353" s="31" t="s">
        <v>827</v>
      </c>
      <c r="E353" s="27" t="s">
        <v>35</v>
      </c>
      <c r="F353" s="28" t="s">
        <v>38</v>
      </c>
      <c r="G353" s="28">
        <v>1</v>
      </c>
      <c r="H353" s="33">
        <f>VLOOKUP(F353,'[1]Pragati Upcountry Freight Annex'!$B$4:$F$136,5,FALSE)</f>
        <v>65</v>
      </c>
      <c r="I353" s="33">
        <v>20</v>
      </c>
      <c r="J353" s="33">
        <f t="shared" si="10"/>
        <v>85</v>
      </c>
      <c r="K353" s="27" t="s">
        <v>19</v>
      </c>
      <c r="L353" s="28" t="s">
        <v>50</v>
      </c>
    </row>
    <row r="354" spans="1:12" s="2" customFormat="1" ht="14.85" customHeight="1" x14ac:dyDescent="0.25">
      <c r="A354" s="30">
        <f t="shared" si="11"/>
        <v>347</v>
      </c>
      <c r="B354" s="28" t="s">
        <v>740</v>
      </c>
      <c r="C354" s="31" t="s">
        <v>828</v>
      </c>
      <c r="D354" s="31" t="s">
        <v>829</v>
      </c>
      <c r="E354" s="27" t="s">
        <v>35</v>
      </c>
      <c r="F354" s="28" t="s">
        <v>38</v>
      </c>
      <c r="G354" s="28">
        <v>7</v>
      </c>
      <c r="H354" s="33">
        <f>VLOOKUP(F354,'[1]Pragati Upcountry Freight Annex'!$B$4:$C$136,2,FALSE)</f>
        <v>38</v>
      </c>
      <c r="I354" s="33">
        <v>20</v>
      </c>
      <c r="J354" s="33">
        <f t="shared" si="10"/>
        <v>286</v>
      </c>
      <c r="K354" s="27" t="s">
        <v>17</v>
      </c>
      <c r="L354" s="28" t="s">
        <v>71</v>
      </c>
    </row>
    <row r="355" spans="1:12" s="2" customFormat="1" ht="14.85" customHeight="1" x14ac:dyDescent="0.25">
      <c r="A355" s="30">
        <f t="shared" si="11"/>
        <v>348</v>
      </c>
      <c r="B355" s="28" t="s">
        <v>740</v>
      </c>
      <c r="C355" s="31" t="s">
        <v>830</v>
      </c>
      <c r="D355" s="31" t="s">
        <v>831</v>
      </c>
      <c r="E355" s="27" t="s">
        <v>35</v>
      </c>
      <c r="F355" s="28" t="s">
        <v>38</v>
      </c>
      <c r="G355" s="28">
        <v>13</v>
      </c>
      <c r="H355" s="33">
        <f>VLOOKUP(F355,'[1]Pragati Upcountry Freight Annex'!$B$4:$F$136,5,FALSE)</f>
        <v>65</v>
      </c>
      <c r="I355" s="33">
        <v>20</v>
      </c>
      <c r="J355" s="33">
        <f t="shared" si="10"/>
        <v>865</v>
      </c>
      <c r="K355" s="27" t="s">
        <v>19</v>
      </c>
      <c r="L355" s="28" t="s">
        <v>71</v>
      </c>
    </row>
    <row r="356" spans="1:12" s="2" customFormat="1" ht="14.85" customHeight="1" x14ac:dyDescent="0.25">
      <c r="A356" s="30">
        <f t="shared" si="11"/>
        <v>349</v>
      </c>
      <c r="B356" s="28" t="s">
        <v>740</v>
      </c>
      <c r="C356" s="31" t="s">
        <v>832</v>
      </c>
      <c r="D356" s="31" t="s">
        <v>833</v>
      </c>
      <c r="E356" s="27" t="s">
        <v>35</v>
      </c>
      <c r="F356" s="28" t="s">
        <v>27</v>
      </c>
      <c r="G356" s="28">
        <v>6</v>
      </c>
      <c r="H356" s="33">
        <f>VLOOKUP(F356,'[1]Pragati Upcountry Freight Annex'!$B$4:$F$136,5,FALSE)</f>
        <v>65</v>
      </c>
      <c r="I356" s="33">
        <v>20</v>
      </c>
      <c r="J356" s="33">
        <f t="shared" si="10"/>
        <v>410</v>
      </c>
      <c r="K356" s="27" t="s">
        <v>19</v>
      </c>
      <c r="L356" s="28" t="s">
        <v>69</v>
      </c>
    </row>
    <row r="357" spans="1:12" s="2" customFormat="1" ht="14.85" customHeight="1" x14ac:dyDescent="0.25">
      <c r="A357" s="30">
        <f t="shared" si="11"/>
        <v>350</v>
      </c>
      <c r="B357" s="28" t="s">
        <v>740</v>
      </c>
      <c r="C357" s="31" t="s">
        <v>834</v>
      </c>
      <c r="D357" s="31" t="s">
        <v>835</v>
      </c>
      <c r="E357" s="27" t="s">
        <v>35</v>
      </c>
      <c r="F357" s="28" t="s">
        <v>27</v>
      </c>
      <c r="G357" s="28">
        <v>4</v>
      </c>
      <c r="H357" s="33">
        <f>VLOOKUP(F357,'[1]Pragati Upcountry Freight Annex'!$B$4:$C$136,2,FALSE)</f>
        <v>38</v>
      </c>
      <c r="I357" s="33">
        <v>20</v>
      </c>
      <c r="J357" s="33">
        <f t="shared" si="10"/>
        <v>172</v>
      </c>
      <c r="K357" s="27" t="s">
        <v>17</v>
      </c>
      <c r="L357" s="28" t="s">
        <v>352</v>
      </c>
    </row>
    <row r="358" spans="1:12" s="2" customFormat="1" ht="14.85" customHeight="1" x14ac:dyDescent="0.25">
      <c r="A358" s="30">
        <f t="shared" si="11"/>
        <v>351</v>
      </c>
      <c r="B358" s="28" t="s">
        <v>740</v>
      </c>
      <c r="C358" s="31" t="s">
        <v>836</v>
      </c>
      <c r="D358" s="31" t="s">
        <v>837</v>
      </c>
      <c r="E358" s="27" t="s">
        <v>35</v>
      </c>
      <c r="F358" s="28" t="s">
        <v>67</v>
      </c>
      <c r="G358" s="28">
        <v>11</v>
      </c>
      <c r="H358" s="33">
        <f>VLOOKUP(F358,'[1]Pragati Upcountry Freight Annex'!$B$4:$F$136,5,FALSE)</f>
        <v>58</v>
      </c>
      <c r="I358" s="33">
        <v>20</v>
      </c>
      <c r="J358" s="33">
        <f t="shared" si="10"/>
        <v>658</v>
      </c>
      <c r="K358" s="27" t="s">
        <v>19</v>
      </c>
      <c r="L358" s="28" t="s">
        <v>68</v>
      </c>
    </row>
    <row r="359" spans="1:12" s="2" customFormat="1" ht="14.85" customHeight="1" x14ac:dyDescent="0.25">
      <c r="A359" s="30">
        <f t="shared" si="11"/>
        <v>352</v>
      </c>
      <c r="B359" s="28" t="s">
        <v>740</v>
      </c>
      <c r="C359" s="31" t="s">
        <v>838</v>
      </c>
      <c r="D359" s="31" t="s">
        <v>839</v>
      </c>
      <c r="E359" s="27" t="s">
        <v>35</v>
      </c>
      <c r="F359" s="28" t="s">
        <v>67</v>
      </c>
      <c r="G359" s="28">
        <v>31</v>
      </c>
      <c r="H359" s="33">
        <f>VLOOKUP(F359,'[1]Pragati Upcountry Freight Annex'!$B$4:$C$136,2,FALSE)</f>
        <v>43</v>
      </c>
      <c r="I359" s="33">
        <v>20</v>
      </c>
      <c r="J359" s="33">
        <f t="shared" si="10"/>
        <v>1353</v>
      </c>
      <c r="K359" s="27" t="s">
        <v>17</v>
      </c>
      <c r="L359" s="28" t="s">
        <v>68</v>
      </c>
    </row>
    <row r="360" spans="1:12" s="2" customFormat="1" ht="14.85" customHeight="1" x14ac:dyDescent="0.25">
      <c r="A360" s="30">
        <f t="shared" si="11"/>
        <v>353</v>
      </c>
      <c r="B360" s="28" t="s">
        <v>740</v>
      </c>
      <c r="C360" s="31" t="s">
        <v>840</v>
      </c>
      <c r="D360" s="31" t="s">
        <v>841</v>
      </c>
      <c r="E360" s="27" t="s">
        <v>35</v>
      </c>
      <c r="F360" s="28" t="s">
        <v>67</v>
      </c>
      <c r="G360" s="28">
        <v>30</v>
      </c>
      <c r="H360" s="33">
        <f>VLOOKUP(F360,'[1]Pragati Upcountry Freight Annex'!$B$4:$C$136,2,FALSE)</f>
        <v>43</v>
      </c>
      <c r="I360" s="33">
        <v>20</v>
      </c>
      <c r="J360" s="33">
        <f t="shared" si="10"/>
        <v>1310</v>
      </c>
      <c r="K360" s="27" t="s">
        <v>17</v>
      </c>
      <c r="L360" s="28" t="s">
        <v>68</v>
      </c>
    </row>
    <row r="361" spans="1:12" s="2" customFormat="1" ht="14.85" customHeight="1" x14ac:dyDescent="0.25">
      <c r="A361" s="30">
        <f t="shared" si="11"/>
        <v>354</v>
      </c>
      <c r="B361" s="28" t="s">
        <v>740</v>
      </c>
      <c r="C361" s="31" t="s">
        <v>842</v>
      </c>
      <c r="D361" s="31" t="s">
        <v>843</v>
      </c>
      <c r="E361" s="27" t="s">
        <v>35</v>
      </c>
      <c r="F361" s="28" t="s">
        <v>67</v>
      </c>
      <c r="G361" s="28">
        <v>31</v>
      </c>
      <c r="H361" s="33">
        <f>VLOOKUP(F361,'[1]Pragati Upcountry Freight Annex'!$B$4:$C$136,2,FALSE)</f>
        <v>43</v>
      </c>
      <c r="I361" s="33">
        <v>20</v>
      </c>
      <c r="J361" s="33">
        <f t="shared" si="10"/>
        <v>1353</v>
      </c>
      <c r="K361" s="27" t="s">
        <v>17</v>
      </c>
      <c r="L361" s="28" t="s">
        <v>68</v>
      </c>
    </row>
    <row r="362" spans="1:12" s="2" customFormat="1" ht="14.85" customHeight="1" x14ac:dyDescent="0.25">
      <c r="A362" s="30">
        <f t="shared" si="11"/>
        <v>355</v>
      </c>
      <c r="B362" s="28" t="s">
        <v>740</v>
      </c>
      <c r="C362" s="31" t="s">
        <v>844</v>
      </c>
      <c r="D362" s="31" t="s">
        <v>845</v>
      </c>
      <c r="E362" s="27" t="s">
        <v>35</v>
      </c>
      <c r="F362" s="28" t="s">
        <v>67</v>
      </c>
      <c r="G362" s="28">
        <v>5</v>
      </c>
      <c r="H362" s="33">
        <f>VLOOKUP(F362,'[1]Pragati Upcountry Freight Annex'!$B$4:$C$136,2,FALSE)</f>
        <v>43</v>
      </c>
      <c r="I362" s="33">
        <v>20</v>
      </c>
      <c r="J362" s="33">
        <f t="shared" si="10"/>
        <v>235</v>
      </c>
      <c r="K362" s="27" t="s">
        <v>17</v>
      </c>
      <c r="L362" s="28" t="s">
        <v>68</v>
      </c>
    </row>
    <row r="363" spans="1:12" s="2" customFormat="1" ht="14.85" customHeight="1" x14ac:dyDescent="0.25">
      <c r="A363" s="30">
        <f t="shared" si="11"/>
        <v>356</v>
      </c>
      <c r="B363" s="28" t="s">
        <v>740</v>
      </c>
      <c r="C363" s="31" t="s">
        <v>846</v>
      </c>
      <c r="D363" s="31" t="s">
        <v>847</v>
      </c>
      <c r="E363" s="27" t="s">
        <v>35</v>
      </c>
      <c r="F363" s="28" t="s">
        <v>67</v>
      </c>
      <c r="G363" s="28">
        <v>29</v>
      </c>
      <c r="H363" s="33">
        <f>VLOOKUP(F363,'[1]Pragati Upcountry Freight Annex'!$B$4:$C$136,2,FALSE)</f>
        <v>43</v>
      </c>
      <c r="I363" s="33">
        <v>20</v>
      </c>
      <c r="J363" s="33">
        <f t="shared" si="10"/>
        <v>1267</v>
      </c>
      <c r="K363" s="27" t="s">
        <v>17</v>
      </c>
      <c r="L363" s="28" t="s">
        <v>68</v>
      </c>
    </row>
    <row r="364" spans="1:12" s="2" customFormat="1" ht="14.85" customHeight="1" x14ac:dyDescent="0.25">
      <c r="A364" s="30">
        <f t="shared" si="11"/>
        <v>357</v>
      </c>
      <c r="B364" s="28" t="s">
        <v>740</v>
      </c>
      <c r="C364" s="31" t="s">
        <v>848</v>
      </c>
      <c r="D364" s="31" t="s">
        <v>849</v>
      </c>
      <c r="E364" s="27" t="s">
        <v>35</v>
      </c>
      <c r="F364" s="28" t="s">
        <v>67</v>
      </c>
      <c r="G364" s="28">
        <v>300</v>
      </c>
      <c r="H364" s="33">
        <f>VLOOKUP(F364,'[1]Pragati Upcountry Freight Annex'!$B$4:$C$136,2,FALSE)</f>
        <v>43</v>
      </c>
      <c r="I364" s="33">
        <v>20</v>
      </c>
      <c r="J364" s="33">
        <f t="shared" si="10"/>
        <v>12920</v>
      </c>
      <c r="K364" s="27" t="s">
        <v>17</v>
      </c>
      <c r="L364" s="28" t="s">
        <v>68</v>
      </c>
    </row>
    <row r="365" spans="1:12" s="2" customFormat="1" ht="14.85" customHeight="1" x14ac:dyDescent="0.25">
      <c r="A365" s="30">
        <f t="shared" si="11"/>
        <v>358</v>
      </c>
      <c r="B365" s="28" t="s">
        <v>740</v>
      </c>
      <c r="C365" s="31" t="s">
        <v>850</v>
      </c>
      <c r="D365" s="31" t="s">
        <v>851</v>
      </c>
      <c r="E365" s="27" t="s">
        <v>35</v>
      </c>
      <c r="F365" s="28" t="s">
        <v>31</v>
      </c>
      <c r="G365" s="28">
        <v>2</v>
      </c>
      <c r="H365" s="33">
        <f>VLOOKUP(F365,'[1]Pragati Upcountry Freight Annex'!$B$4:$C$136,2,FALSE)</f>
        <v>38</v>
      </c>
      <c r="I365" s="33">
        <v>20</v>
      </c>
      <c r="J365" s="33">
        <f t="shared" si="10"/>
        <v>96</v>
      </c>
      <c r="K365" s="27" t="s">
        <v>17</v>
      </c>
      <c r="L365" s="28" t="s">
        <v>52</v>
      </c>
    </row>
    <row r="366" spans="1:12" s="2" customFormat="1" ht="14.85" customHeight="1" x14ac:dyDescent="0.25">
      <c r="A366" s="30">
        <f t="shared" si="11"/>
        <v>359</v>
      </c>
      <c r="B366" s="28" t="s">
        <v>740</v>
      </c>
      <c r="C366" s="31" t="s">
        <v>852</v>
      </c>
      <c r="D366" s="31" t="s">
        <v>853</v>
      </c>
      <c r="E366" s="27" t="s">
        <v>35</v>
      </c>
      <c r="F366" s="28" t="s">
        <v>31</v>
      </c>
      <c r="G366" s="28">
        <v>10</v>
      </c>
      <c r="H366" s="33">
        <f>VLOOKUP(F366,'[1]Pragati Upcountry Freight Annex'!$B$4:$C$136,2,FALSE)</f>
        <v>38</v>
      </c>
      <c r="I366" s="33">
        <v>20</v>
      </c>
      <c r="J366" s="33">
        <f t="shared" si="10"/>
        <v>400</v>
      </c>
      <c r="K366" s="27" t="s">
        <v>17</v>
      </c>
      <c r="L366" s="28" t="s">
        <v>52</v>
      </c>
    </row>
    <row r="367" spans="1:12" s="2" customFormat="1" ht="14.85" customHeight="1" x14ac:dyDescent="0.25">
      <c r="A367" s="30">
        <f t="shared" si="11"/>
        <v>360</v>
      </c>
      <c r="B367" s="28" t="s">
        <v>740</v>
      </c>
      <c r="C367" s="31" t="s">
        <v>854</v>
      </c>
      <c r="D367" s="31" t="s">
        <v>855</v>
      </c>
      <c r="E367" s="27" t="s">
        <v>35</v>
      </c>
      <c r="F367" s="28" t="s">
        <v>31</v>
      </c>
      <c r="G367" s="28">
        <v>80</v>
      </c>
      <c r="H367" s="33">
        <f>VLOOKUP(F367,'[1]Pragati Upcountry Freight Annex'!$B$4:$C$136,2,FALSE)</f>
        <v>38</v>
      </c>
      <c r="I367" s="33">
        <v>20</v>
      </c>
      <c r="J367" s="33">
        <f t="shared" si="10"/>
        <v>3060</v>
      </c>
      <c r="K367" s="27" t="s">
        <v>17</v>
      </c>
      <c r="L367" s="28" t="s">
        <v>52</v>
      </c>
    </row>
    <row r="368" spans="1:12" s="2" customFormat="1" ht="14.85" customHeight="1" x14ac:dyDescent="0.25">
      <c r="A368" s="30">
        <f t="shared" si="11"/>
        <v>361</v>
      </c>
      <c r="B368" s="28" t="s">
        <v>740</v>
      </c>
      <c r="C368" s="31" t="s">
        <v>856</v>
      </c>
      <c r="D368" s="31" t="s">
        <v>857</v>
      </c>
      <c r="E368" s="27" t="s">
        <v>35</v>
      </c>
      <c r="F368" s="28" t="s">
        <v>31</v>
      </c>
      <c r="G368" s="28">
        <v>40</v>
      </c>
      <c r="H368" s="33">
        <f>VLOOKUP(F368,'[1]Pragati Upcountry Freight Annex'!$B$4:$C$136,2,FALSE)</f>
        <v>38</v>
      </c>
      <c r="I368" s="33">
        <v>20</v>
      </c>
      <c r="J368" s="33">
        <f t="shared" si="10"/>
        <v>1540</v>
      </c>
      <c r="K368" s="27" t="s">
        <v>17</v>
      </c>
      <c r="L368" s="28" t="s">
        <v>52</v>
      </c>
    </row>
    <row r="369" spans="1:12" s="2" customFormat="1" ht="14.85" customHeight="1" x14ac:dyDescent="0.25">
      <c r="A369" s="30">
        <f t="shared" si="11"/>
        <v>362</v>
      </c>
      <c r="B369" s="28" t="s">
        <v>740</v>
      </c>
      <c r="C369" s="31" t="s">
        <v>858</v>
      </c>
      <c r="D369" s="31" t="s">
        <v>859</v>
      </c>
      <c r="E369" s="27" t="s">
        <v>35</v>
      </c>
      <c r="F369" s="28" t="s">
        <v>31</v>
      </c>
      <c r="G369" s="28">
        <v>150</v>
      </c>
      <c r="H369" s="33">
        <f>VLOOKUP(F369,'[1]Pragati Upcountry Freight Annex'!$B$4:$C$136,2,FALSE)</f>
        <v>38</v>
      </c>
      <c r="I369" s="33">
        <v>20</v>
      </c>
      <c r="J369" s="33">
        <f t="shared" si="10"/>
        <v>5720</v>
      </c>
      <c r="K369" s="27" t="s">
        <v>17</v>
      </c>
      <c r="L369" s="28" t="s">
        <v>52</v>
      </c>
    </row>
    <row r="370" spans="1:12" s="39" customFormat="1" ht="14.85" customHeight="1" x14ac:dyDescent="0.2">
      <c r="A370" s="49" t="s">
        <v>865</v>
      </c>
      <c r="B370" s="50"/>
      <c r="C370" s="50"/>
      <c r="D370" s="50"/>
      <c r="E370" s="50"/>
      <c r="F370" s="50"/>
      <c r="G370" s="50"/>
      <c r="H370" s="50"/>
      <c r="I370" s="51"/>
      <c r="J370" s="40">
        <f>ROUND(SUM(J8:J369),0)</f>
        <v>444300</v>
      </c>
      <c r="K370" s="41"/>
      <c r="L370" s="41"/>
    </row>
    <row r="371" spans="1:12" s="2" customFormat="1" ht="14.85" customHeight="1" thickBot="1" x14ac:dyDescent="0.3">
      <c r="A371" s="34"/>
      <c r="B371" s="35"/>
      <c r="C371" s="36"/>
      <c r="D371" s="36"/>
      <c r="E371" s="35"/>
      <c r="F371" s="35"/>
      <c r="G371" s="32">
        <f>SUM(G8:G369)</f>
        <v>9532</v>
      </c>
      <c r="H371" s="37"/>
      <c r="I371" s="37"/>
      <c r="J371" s="37"/>
      <c r="K371" s="35"/>
      <c r="L371" s="35"/>
    </row>
    <row r="372" spans="1:12" s="2" customFormat="1" ht="14.85" customHeight="1" thickBot="1" x14ac:dyDescent="0.3">
      <c r="A372" s="46" t="s">
        <v>33</v>
      </c>
      <c r="B372" s="47"/>
      <c r="C372" s="47"/>
      <c r="D372" s="47"/>
      <c r="E372" s="47"/>
      <c r="F372" s="47"/>
      <c r="G372" s="47"/>
      <c r="H372" s="47"/>
      <c r="I372" s="47"/>
      <c r="J372" s="47"/>
      <c r="K372" s="48"/>
    </row>
    <row r="373" spans="1:12" s="2" customFormat="1" ht="14.85" customHeight="1" x14ac:dyDescent="0.25">
      <c r="A373" s="12"/>
      <c r="B373" s="12"/>
      <c r="C373" s="12"/>
      <c r="D373" s="13"/>
      <c r="E373" s="12"/>
      <c r="F373" s="12"/>
      <c r="G373" s="12"/>
      <c r="H373" s="12"/>
      <c r="I373" s="12"/>
      <c r="J373" s="12"/>
      <c r="K373" s="25"/>
    </row>
    <row r="374" spans="1:12" s="2" customFormat="1" ht="14.85" customHeight="1" x14ac:dyDescent="0.25">
      <c r="A374" s="10" t="s">
        <v>7</v>
      </c>
      <c r="B374" s="42"/>
      <c r="C374" s="43"/>
      <c r="D374" s="43"/>
      <c r="E374" s="42"/>
      <c r="F374" s="42"/>
      <c r="G374" s="44"/>
      <c r="H374" s="44"/>
      <c r="I374" s="44"/>
      <c r="J374" s="44"/>
      <c r="K374" s="44"/>
    </row>
    <row r="375" spans="1:12" s="2" customFormat="1" ht="14.85" customHeight="1" x14ac:dyDescent="0.25">
      <c r="A375" s="10"/>
      <c r="B375" s="42"/>
      <c r="C375" s="43"/>
      <c r="D375" s="43"/>
      <c r="E375" s="42"/>
      <c r="F375" s="9"/>
      <c r="G375" s="44"/>
      <c r="H375" s="44"/>
      <c r="I375" s="44"/>
      <c r="J375" s="44"/>
      <c r="K375" s="44"/>
    </row>
    <row r="376" spans="1:12" s="2" customFormat="1" ht="14.85" customHeight="1" x14ac:dyDescent="0.25">
      <c r="A376" s="10"/>
      <c r="B376" s="42"/>
      <c r="C376" s="43"/>
      <c r="D376" s="43"/>
      <c r="E376" s="42"/>
      <c r="F376" s="42"/>
      <c r="G376" s="44"/>
      <c r="H376" s="44"/>
      <c r="I376" s="44"/>
      <c r="J376" s="44"/>
      <c r="K376" s="44"/>
    </row>
    <row r="377" spans="1:12" s="2" customFormat="1" ht="14.85" customHeight="1" x14ac:dyDescent="0.25">
      <c r="A377" s="10" t="s">
        <v>4</v>
      </c>
      <c r="B377" s="42"/>
      <c r="C377" s="43"/>
      <c r="D377" s="43"/>
      <c r="E377" s="42"/>
      <c r="F377" s="42"/>
      <c r="G377" s="44"/>
      <c r="H377" s="44"/>
      <c r="I377" s="44"/>
      <c r="J377" s="44"/>
      <c r="K377" s="44"/>
    </row>
  </sheetData>
  <sortState ref="B8:L369">
    <sortCondition ref="B8:B369"/>
    <sortCondition ref="C8:C369"/>
  </sortState>
  <mergeCells count="2">
    <mergeCell ref="A372:K372"/>
    <mergeCell ref="A370:I370"/>
  </mergeCells>
  <conditionalFormatting sqref="C378:C1048576">
    <cfRule type="duplicateValues" dxfId="1" priority="2"/>
  </conditionalFormatting>
  <conditionalFormatting sqref="C371 C8:C369">
    <cfRule type="duplicateValues" dxfId="0" priority="1"/>
  </conditionalFormatting>
  <printOptions horizontalCentered="1"/>
  <pageMargins left="0.15748031496062992" right="3.937007874015748E-2" top="1.45" bottom="0.78" header="0.19685039370078741" footer="0.39"/>
  <pageSetup paperSize="9" scale="105" orientation="portrait" r:id="rId1"/>
  <headerFooter>
    <oddHeader>&amp;C&amp;"Cambria,Regular"&amp;10BILL
&amp;"Eras Bold ITC,Italic"&amp;28PRAGATI  LOGISTICS
&amp;"Cambria,Regular"&amp;10KHUNTIA LANE, SAMANTA SAHI, CUTTACK,
PAN NO : AGHPB9356M
&amp;G&amp;R
PH. :0671-2412244
MOB.:  9040030082</oddHeader>
    <oddFooter>&amp;CPage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PERSONAL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pratyush</dc:creator>
  <cp:lastModifiedBy>user</cp:lastModifiedBy>
  <cp:lastPrinted>2024-06-17T11:29:58Z</cp:lastPrinted>
  <dcterms:created xsi:type="dcterms:W3CDTF">2010-04-08T11:28:01Z</dcterms:created>
  <dcterms:modified xsi:type="dcterms:W3CDTF">2024-06-17T11:29:59Z</dcterms:modified>
</cp:coreProperties>
</file>