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I5"/>
  <c r="I6"/>
  <c r="I7"/>
  <c r="I8"/>
  <c r="I4"/>
  <c r="H5"/>
  <c r="L5" s="1"/>
  <c r="H6"/>
  <c r="L6" s="1"/>
  <c r="H7"/>
  <c r="L7" s="1"/>
  <c r="H8"/>
  <c r="L8" s="1"/>
  <c r="H4"/>
  <c r="L4" s="1"/>
  <c r="G12"/>
</calcChain>
</file>

<file path=xl/sharedStrings.xml><?xml version="1.0" encoding="utf-8"?>
<sst xmlns="http://schemas.openxmlformats.org/spreadsheetml/2006/main" count="43" uniqueCount="35">
  <si>
    <t>17/11/2025</t>
  </si>
  <si>
    <t>1240</t>
  </si>
  <si>
    <t>25/11/2025</t>
  </si>
  <si>
    <t>1281</t>
  </si>
  <si>
    <t>1258</t>
  </si>
  <si>
    <t>27/11/2025</t>
  </si>
  <si>
    <t>1308</t>
  </si>
  <si>
    <t>1284</t>
  </si>
  <si>
    <t>BALICHANDRAPUR</t>
  </si>
  <si>
    <t>G UDAYAGIRI</t>
  </si>
  <si>
    <t>BALIGUDA</t>
  </si>
  <si>
    <t>BBSR</t>
  </si>
  <si>
    <t>BH/04771</t>
  </si>
  <si>
    <t>BH/04887</t>
  </si>
  <si>
    <t>BH/04888</t>
  </si>
  <si>
    <t>BH/04908</t>
  </si>
  <si>
    <t>BH/04909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</si>
  <si>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</si>
  <si>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</si>
  <si>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</si>
  <si>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</si>
  <si>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</si>
  <si>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</si>
  <si>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</si>
  <si>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</si>
  <si>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</si>
  <si>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</si>
  <si>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</si>
  <si>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</si>
  <si>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</si>
  <si>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</si>
  <si>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</si>
  <si>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</si>
  <si>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FOUR THUSAND SEVENTY NINE ONLY)</t>
  </si>
  <si>
    <t xml:space="preserve">Bill Date : 30/11/2025
Bill NO :  21390
Total Amount : 4079.00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</si>
</sst>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73380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29</v>
      </c>
      <c r="J1" s="16"/>
      <c r="K1" s="16"/>
      <c r="L1" s="16"/>
    </row>
    <row r="2" spans="1:12" s="6" customFormat="1" ht="69.75" customHeight="1">
      <c r="A2" s="13" t="s">
        <v>30</v>
      </c>
      <c r="B2" s="14"/>
      <c r="C2" s="14"/>
      <c r="D2" s="14"/>
      <c r="E2" s="14"/>
      <c r="F2" s="14"/>
      <c r="G2" s="14"/>
      <c r="H2" s="15"/>
      <c r="I2" s="16" t="s">
        <v>34</v>
      </c>
      <c r="J2" s="16"/>
      <c r="K2" s="16"/>
      <c r="L2" s="16"/>
    </row>
    <row r="3" spans="1:12" s="4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</row>
    <row r="4" spans="1:12">
      <c r="A4" s="1">
        <v>1</v>
      </c>
      <c r="B4" s="1" t="s">
        <v>0</v>
      </c>
      <c r="C4" s="1" t="s">
        <v>12</v>
      </c>
      <c r="D4" s="1" t="s">
        <v>1</v>
      </c>
      <c r="E4" s="2" t="s">
        <v>11</v>
      </c>
      <c r="F4" s="1" t="s">
        <v>8</v>
      </c>
      <c r="G4" s="1">
        <v>2</v>
      </c>
      <c r="H4" s="10">
        <f>VLOOKUP(F4,'[1]RECON OIL'!$C$5:$D$68,2,FALSE)</f>
        <v>63</v>
      </c>
      <c r="I4" s="10">
        <f>G4*2</f>
        <v>4</v>
      </c>
      <c r="J4" s="10">
        <v>0</v>
      </c>
      <c r="K4" s="10">
        <v>35</v>
      </c>
      <c r="L4" s="10">
        <f>G4*H4+I4+J4+K4</f>
        <v>165</v>
      </c>
    </row>
    <row r="5" spans="1:12">
      <c r="A5" s="1">
        <v>2</v>
      </c>
      <c r="B5" s="1" t="s">
        <v>2</v>
      </c>
      <c r="C5" s="1" t="s">
        <v>13</v>
      </c>
      <c r="D5" s="1" t="s">
        <v>3</v>
      </c>
      <c r="E5" s="2" t="s">
        <v>11</v>
      </c>
      <c r="F5" s="1" t="s">
        <v>9</v>
      </c>
      <c r="G5" s="1">
        <v>2</v>
      </c>
      <c r="H5" s="10">
        <f>VLOOKUP(F5,'[1]RECON OIL'!$C$5:$D$68,2,FALSE)</f>
        <v>109</v>
      </c>
      <c r="I5" s="10">
        <f t="shared" ref="I5:I8" si="0">G5*2</f>
        <v>4</v>
      </c>
      <c r="J5" s="10">
        <v>0</v>
      </c>
      <c r="K5" s="10">
        <v>35</v>
      </c>
      <c r="L5" s="10">
        <f t="shared" ref="L5:L8" si="1">G5*H5+I5+J5+K5</f>
        <v>257</v>
      </c>
    </row>
    <row r="6" spans="1:12">
      <c r="A6" s="1">
        <v>3</v>
      </c>
      <c r="B6" s="1" t="s">
        <v>2</v>
      </c>
      <c r="C6" s="1" t="s">
        <v>14</v>
      </c>
      <c r="D6" s="1" t="s">
        <v>4</v>
      </c>
      <c r="E6" s="2" t="s">
        <v>11</v>
      </c>
      <c r="F6" s="1" t="s">
        <v>9</v>
      </c>
      <c r="G6" s="1">
        <v>11</v>
      </c>
      <c r="H6" s="10">
        <f>VLOOKUP(F6,'[1]RECON OIL'!$C$5:$D$68,2,FALSE)</f>
        <v>109</v>
      </c>
      <c r="I6" s="10">
        <f t="shared" si="0"/>
        <v>22</v>
      </c>
      <c r="J6" s="10">
        <v>0</v>
      </c>
      <c r="K6" s="10">
        <v>35</v>
      </c>
      <c r="L6" s="10">
        <f t="shared" si="1"/>
        <v>1256</v>
      </c>
    </row>
    <row r="7" spans="1:12">
      <c r="A7" s="1">
        <v>4</v>
      </c>
      <c r="B7" s="1" t="s">
        <v>5</v>
      </c>
      <c r="C7" s="1" t="s">
        <v>15</v>
      </c>
      <c r="D7" s="1" t="s">
        <v>6</v>
      </c>
      <c r="E7" s="2" t="s">
        <v>11</v>
      </c>
      <c r="F7" s="1" t="s">
        <v>10</v>
      </c>
      <c r="G7" s="1">
        <v>7</v>
      </c>
      <c r="H7" s="10">
        <f>VLOOKUP(F7,'[1]RECON OIL'!$C$5:$D$68,2,FALSE)</f>
        <v>109</v>
      </c>
      <c r="I7" s="10">
        <f t="shared" si="0"/>
        <v>14</v>
      </c>
      <c r="J7" s="10">
        <v>0</v>
      </c>
      <c r="K7" s="10">
        <v>35</v>
      </c>
      <c r="L7" s="10">
        <f t="shared" si="1"/>
        <v>812</v>
      </c>
    </row>
    <row r="8" spans="1:12">
      <c r="A8" s="1">
        <v>5</v>
      </c>
      <c r="B8" s="1" t="s">
        <v>5</v>
      </c>
      <c r="C8" s="1" t="s">
        <v>16</v>
      </c>
      <c r="D8" s="1" t="s">
        <v>7</v>
      </c>
      <c r="E8" s="2" t="s">
        <v>11</v>
      </c>
      <c r="F8" s="1" t="s">
        <v>10</v>
      </c>
      <c r="G8" s="1">
        <v>14</v>
      </c>
      <c r="H8" s="10">
        <f>VLOOKUP(F8,'[1]RECON OIL'!$C$5:$D$68,2,FALSE)</f>
        <v>109</v>
      </c>
      <c r="I8" s="10">
        <f t="shared" si="0"/>
        <v>28</v>
      </c>
      <c r="J8" s="10">
        <v>0</v>
      </c>
      <c r="K8" s="10">
        <v>35</v>
      </c>
      <c r="L8" s="10">
        <f t="shared" si="1"/>
        <v>1589</v>
      </c>
    </row>
    <row r="9" spans="1:12" s="8" customFormat="1">
      <c r="A9" s="17" t="s">
        <v>33</v>
      </c>
      <c r="B9" s="18"/>
      <c r="C9" s="18"/>
      <c r="D9" s="18"/>
      <c r="E9" s="18"/>
      <c r="F9" s="18"/>
      <c r="G9" s="18"/>
      <c r="H9" s="19"/>
      <c r="I9" s="19"/>
      <c r="J9" s="19"/>
      <c r="K9" s="20"/>
      <c r="L9" s="7">
        <f>SUM(L4:L8)</f>
        <v>4079</v>
      </c>
    </row>
    <row r="10" spans="1:12" s="8" customFormat="1" ht="30" customHeight="1">
      <c r="A10" s="11" t="s">
        <v>31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</row>
    <row r="11" spans="1:12" s="8" customFormat="1" ht="30" customHeight="1">
      <c r="A11" s="11" t="s">
        <v>32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</row>
    <row r="12" spans="1:12">
      <c r="G12" s="9">
        <f>SUM(G3:G8)</f>
        <v>36</v>
      </c>
    </row>
  </sheetData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9:C11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2025-12-10T11:38:57Z</cp:lastPrinted>
  <dcterms:created xsi:type="dcterms:W3CDTF">2025-12-10T08:04:50Z</dcterms:created>
  <dcterms:modified xsi:type="dcterms:W3CDTF">2025-12-13T05:19:30Z</dcterms:modified>
</cp:coreProperties>
</file>