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20730" windowHeight="8640"/>
  </bookViews>
  <sheets>
    <sheet name="Consignment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15" i="1" l="1"/>
  <c r="H13" i="1"/>
  <c r="J13" i="1" s="1"/>
  <c r="H12" i="1"/>
  <c r="J12" i="1" s="1"/>
  <c r="H11" i="1"/>
  <c r="J11" i="1" s="1"/>
  <c r="H10" i="1"/>
  <c r="J10" i="1" s="1"/>
  <c r="H9" i="1"/>
  <c r="J9" i="1" s="1"/>
  <c r="H8" i="1"/>
  <c r="J8" i="1" s="1"/>
  <c r="H7" i="1"/>
  <c r="J7" i="1" s="1"/>
  <c r="H6" i="1"/>
  <c r="J6" i="1" s="1"/>
  <c r="H5" i="1"/>
  <c r="J5" i="1" s="1"/>
  <c r="H4" i="1"/>
  <c r="J4" i="1" s="1"/>
  <c r="J14" i="1" l="1"/>
</calcChain>
</file>

<file path=xl/sharedStrings.xml><?xml version="1.0" encoding="utf-8"?>
<sst xmlns="http://schemas.openxmlformats.org/spreadsheetml/2006/main" count="66" uniqueCount="51">
  <si>
    <t>NAYAGARH</t>
  </si>
  <si>
    <t>JHARSUGUDA</t>
  </si>
  <si>
    <t>BALASORE</t>
  </si>
  <si>
    <t>BALIGUDA</t>
  </si>
  <si>
    <t>CTC</t>
  </si>
  <si>
    <t>SL</t>
  </si>
  <si>
    <t>DATE</t>
  </si>
  <si>
    <t>LR NO</t>
  </si>
  <si>
    <t>INV NO</t>
  </si>
  <si>
    <t>FROM</t>
  </si>
  <si>
    <t>CASE</t>
  </si>
  <si>
    <t>RATE</t>
  </si>
  <si>
    <t>LR.CH.</t>
  </si>
  <si>
    <t>AMT.</t>
  </si>
  <si>
    <t>INVOICE
PRAGATI LOGISTICS,
SAMANTA SAHI 
KHUNTIA LANE,8984191006
GST No:21AGHPB9356M1Z9</t>
  </si>
  <si>
    <t>Thanking you for your business.
PRAGATI LOGISTICS</t>
  </si>
  <si>
    <t xml:space="preserve">
To,
M S LOGISTICS
C/O : LOTTE INDIA CORPORATION
Address: H NO 1048/A, COLLEGE SQURE,
GANDARPUR, CUTTACK-753003 ODISHA,8936847870
GST No: 21ABFFM8448Q1ZO
</t>
  </si>
  <si>
    <t>DESTINATION</t>
  </si>
  <si>
    <t>Kindly, verify &amp; confirm within 7 days, else GST will be filed by 20th FEB,  2026
GST to be paid by Consignor under Reverse Charge Mechanism(RCM) as per GST.</t>
  </si>
  <si>
    <t>03/1/2026</t>
  </si>
  <si>
    <t>PL/JA/16987</t>
  </si>
  <si>
    <t>30</t>
  </si>
  <si>
    <t>02/1/2026</t>
  </si>
  <si>
    <t>PL/JA/16995</t>
  </si>
  <si>
    <t>28</t>
  </si>
  <si>
    <t>07/1/2026</t>
  </si>
  <si>
    <t>PL/JA/17229</t>
  </si>
  <si>
    <t>80</t>
  </si>
  <si>
    <t>10/1/2026</t>
  </si>
  <si>
    <t>PL/JA/17456</t>
  </si>
  <si>
    <t>124</t>
  </si>
  <si>
    <t>14/1/2026</t>
  </si>
  <si>
    <t>PL/JA/17585</t>
  </si>
  <si>
    <t>145</t>
  </si>
  <si>
    <t>15/1/2026</t>
  </si>
  <si>
    <t>PL/JA/17620</t>
  </si>
  <si>
    <t>155</t>
  </si>
  <si>
    <t>KANTABANJI</t>
  </si>
  <si>
    <t>PL/JA/17662</t>
  </si>
  <si>
    <t>172</t>
  </si>
  <si>
    <t>16/1/2026</t>
  </si>
  <si>
    <t>PL/JA/17682</t>
  </si>
  <si>
    <t>163/170</t>
  </si>
  <si>
    <t>19/1/2026</t>
  </si>
  <si>
    <t>PL/JA/17831</t>
  </si>
  <si>
    <t>196</t>
  </si>
  <si>
    <t>29/1/2026</t>
  </si>
  <si>
    <t>PL/JA/18274</t>
  </si>
  <si>
    <t>0203</t>
  </si>
  <si>
    <t>(RUPEES FORTY SEVEN THOUSAND NINE HUNDRED NINETY TWO ONLY)</t>
  </si>
  <si>
    <t xml:space="preserve">Bill Date: 31/01/2026
Bill NO : 25670
Total Amount: 47992.00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</si>
</sst>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2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  <xf numFmtId="2" fontId="1" fillId="0" borderId="1" xfId="0" applyNumberFormat="1" applyFont="1" applyFill="1" applyBorder="1" applyAlignment="1">
      <alignment horizontal="right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876300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638550" cy="1038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>
        <row r="3">
          <cell r="C3" t="str">
            <v>ATHGARH</v>
          </cell>
        </row>
        <row r="4">
          <cell r="C4" t="str">
            <v>BANAMALIPUR</v>
          </cell>
        </row>
        <row r="5">
          <cell r="C5" t="str">
            <v>BANKI</v>
          </cell>
        </row>
        <row r="6">
          <cell r="C6" t="str">
            <v>BARIPADA</v>
          </cell>
        </row>
        <row r="7">
          <cell r="C7" t="str">
            <v>BHADRAK</v>
          </cell>
        </row>
        <row r="8">
          <cell r="C8" t="str">
            <v>DHENKANAL</v>
          </cell>
        </row>
        <row r="9">
          <cell r="C9" t="str">
            <v>JAJPUR TOWN</v>
          </cell>
        </row>
        <row r="10">
          <cell r="C10" t="str">
            <v>JATNI</v>
          </cell>
        </row>
        <row r="11">
          <cell r="C11" t="str">
            <v>KEONJHAR</v>
          </cell>
        </row>
        <row r="12">
          <cell r="C12" t="str">
            <v>KHURDA</v>
          </cell>
        </row>
        <row r="13">
          <cell r="C13" t="str">
            <v>NARSINGHPUR</v>
          </cell>
        </row>
        <row r="14">
          <cell r="C14" t="str">
            <v>NAYAGARH</v>
          </cell>
          <cell r="D14">
            <v>30</v>
          </cell>
        </row>
        <row r="15">
          <cell r="C15" t="str">
            <v>NIRAKARPUR</v>
          </cell>
        </row>
        <row r="16">
          <cell r="C16" t="str">
            <v>PIPILI</v>
          </cell>
        </row>
        <row r="17">
          <cell r="C17" t="str">
            <v>PURI</v>
          </cell>
        </row>
        <row r="18">
          <cell r="C18" t="str">
            <v>TIRTOL</v>
          </cell>
        </row>
        <row r="19">
          <cell r="C19" t="str">
            <v>TANGI</v>
          </cell>
        </row>
        <row r="20">
          <cell r="C20" t="str">
            <v>PARADEEP</v>
          </cell>
        </row>
        <row r="21">
          <cell r="C21" t="str">
            <v>BALASORE</v>
          </cell>
          <cell r="D21">
            <v>25</v>
          </cell>
        </row>
        <row r="22">
          <cell r="C22" t="str">
            <v>KAKATPUR</v>
          </cell>
        </row>
        <row r="23">
          <cell r="C23" t="str">
            <v>KAMAKHYANAGAR</v>
          </cell>
        </row>
        <row r="24">
          <cell r="C24" t="str">
            <v>KERENDA</v>
          </cell>
        </row>
        <row r="25">
          <cell r="C25" t="str">
            <v>CHANDOL</v>
          </cell>
        </row>
        <row r="26">
          <cell r="C26" t="str">
            <v>CHANDIKHOL</v>
          </cell>
        </row>
        <row r="27">
          <cell r="C27" t="str">
            <v>ITAMATI</v>
          </cell>
          <cell r="D27">
            <v>30</v>
          </cell>
        </row>
        <row r="28">
          <cell r="C28" t="str">
            <v>NIMAPARA</v>
          </cell>
        </row>
        <row r="29">
          <cell r="C29" t="str">
            <v>BALUGAON</v>
          </cell>
        </row>
        <row r="30">
          <cell r="C30" t="str">
            <v>TALCHER</v>
          </cell>
        </row>
        <row r="31">
          <cell r="C31" t="str">
            <v>JALESWAR</v>
          </cell>
        </row>
        <row r="32">
          <cell r="C32" t="str">
            <v>JAGATSINGHPUR</v>
          </cell>
        </row>
        <row r="33">
          <cell r="C33" t="str">
            <v>BERHAMPUR</v>
          </cell>
        </row>
        <row r="34">
          <cell r="C34" t="str">
            <v>ANGUL</v>
          </cell>
        </row>
        <row r="35">
          <cell r="C35" t="str">
            <v>JAJPUR ROAD</v>
          </cell>
        </row>
        <row r="36">
          <cell r="C36" t="str">
            <v>KUCHINDA</v>
          </cell>
          <cell r="D36">
            <v>45</v>
          </cell>
        </row>
        <row r="37">
          <cell r="C37" t="str">
            <v>KANTABANJI</v>
          </cell>
          <cell r="D37">
            <v>43</v>
          </cell>
        </row>
        <row r="38">
          <cell r="C38" t="str">
            <v>G UDAYAGIRI</v>
          </cell>
          <cell r="D38">
            <v>50</v>
          </cell>
        </row>
        <row r="39">
          <cell r="C39" t="str">
            <v>BIRAMITRAPUR</v>
          </cell>
          <cell r="D39">
            <v>45</v>
          </cell>
        </row>
        <row r="40">
          <cell r="C40" t="str">
            <v>SAMBALPUR</v>
          </cell>
          <cell r="D40">
            <v>27</v>
          </cell>
        </row>
        <row r="41">
          <cell r="C41" t="str">
            <v>JHARSUGUDA</v>
          </cell>
          <cell r="D41">
            <v>33</v>
          </cell>
        </row>
        <row r="42">
          <cell r="C42" t="str">
            <v>REDHAKHOL</v>
          </cell>
          <cell r="D42">
            <v>50</v>
          </cell>
        </row>
        <row r="43">
          <cell r="C43" t="str">
            <v>BALIGUDA</v>
          </cell>
          <cell r="D43">
            <v>50</v>
          </cell>
        </row>
      </sheetData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P4" sqref="P4"/>
    </sheetView>
  </sheetViews>
  <sheetFormatPr defaultRowHeight="15"/>
  <cols>
    <col min="1" max="1" width="3.7109375" customWidth="1"/>
    <col min="2" max="2" width="10.7109375" bestFit="1" customWidth="1"/>
    <col min="3" max="3" width="11.7109375" bestFit="1" customWidth="1"/>
    <col min="4" max="4" width="8.85546875" customWidth="1"/>
    <col min="5" max="5" width="6.42578125" bestFit="1" customWidth="1"/>
    <col min="6" max="6" width="14.7109375" customWidth="1"/>
    <col min="7" max="7" width="7.140625" customWidth="1"/>
    <col min="8" max="9" width="7.7109375" customWidth="1"/>
    <col min="10" max="10" width="9.28515625" customWidth="1"/>
  </cols>
  <sheetData>
    <row r="1" spans="1:10" s="1" customFormat="1" ht="90" customHeight="1">
      <c r="A1" s="10"/>
      <c r="B1" s="10"/>
      <c r="C1" s="10"/>
      <c r="D1" s="10"/>
      <c r="E1" s="10"/>
      <c r="F1" s="10"/>
      <c r="G1" s="14" t="s">
        <v>14</v>
      </c>
      <c r="H1" s="14"/>
      <c r="I1" s="14"/>
      <c r="J1" s="14"/>
    </row>
    <row r="2" spans="1:10" s="1" customFormat="1" ht="103.5" customHeight="1">
      <c r="A2" s="11" t="s">
        <v>16</v>
      </c>
      <c r="B2" s="12"/>
      <c r="C2" s="12"/>
      <c r="D2" s="12"/>
      <c r="E2" s="12"/>
      <c r="F2" s="13"/>
      <c r="G2" s="15" t="s">
        <v>50</v>
      </c>
      <c r="H2" s="14"/>
      <c r="I2" s="14"/>
      <c r="J2" s="14"/>
    </row>
    <row r="3" spans="1:10" s="4" customFormat="1">
      <c r="A3" s="3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17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0">
      <c r="A4" s="7">
        <v>1</v>
      </c>
      <c r="B4" s="2" t="s">
        <v>19</v>
      </c>
      <c r="C4" s="2" t="s">
        <v>20</v>
      </c>
      <c r="D4" s="2" t="s">
        <v>21</v>
      </c>
      <c r="E4" s="2" t="s">
        <v>4</v>
      </c>
      <c r="F4" s="2" t="s">
        <v>2</v>
      </c>
      <c r="G4" s="2">
        <v>244</v>
      </c>
      <c r="H4" s="5">
        <f>VLOOKUP(F4,'[1]lotte india'!$C$3:$D$48,2,FALSE)</f>
        <v>25</v>
      </c>
      <c r="I4" s="5">
        <v>45</v>
      </c>
      <c r="J4" s="5">
        <f>G4*H4+I4</f>
        <v>6145</v>
      </c>
    </row>
    <row r="5" spans="1:10">
      <c r="A5" s="7">
        <v>2</v>
      </c>
      <c r="B5" s="2" t="s">
        <v>22</v>
      </c>
      <c r="C5" s="2" t="s">
        <v>23</v>
      </c>
      <c r="D5" s="2" t="s">
        <v>24</v>
      </c>
      <c r="E5" s="2" t="s">
        <v>4</v>
      </c>
      <c r="F5" s="2" t="s">
        <v>1</v>
      </c>
      <c r="G5" s="2">
        <v>180</v>
      </c>
      <c r="H5" s="5">
        <f>VLOOKUP(F5,'[1]lotte india'!$C$3:$D$48,2,FALSE)</f>
        <v>33</v>
      </c>
      <c r="I5" s="5">
        <v>45</v>
      </c>
      <c r="J5" s="5">
        <f t="shared" ref="J5:J13" si="0">G5*H5+I5</f>
        <v>5985</v>
      </c>
    </row>
    <row r="6" spans="1:10">
      <c r="A6" s="7">
        <v>3</v>
      </c>
      <c r="B6" s="2" t="s">
        <v>25</v>
      </c>
      <c r="C6" s="2" t="s">
        <v>26</v>
      </c>
      <c r="D6" s="2" t="s">
        <v>27</v>
      </c>
      <c r="E6" s="2" t="s">
        <v>4</v>
      </c>
      <c r="F6" s="2" t="s">
        <v>3</v>
      </c>
      <c r="G6" s="2">
        <v>99</v>
      </c>
      <c r="H6" s="5">
        <f>VLOOKUP(F6,'[1]lotte india'!$C$3:$D$48,2,FALSE)</f>
        <v>50</v>
      </c>
      <c r="I6" s="5">
        <v>45</v>
      </c>
      <c r="J6" s="5">
        <f t="shared" si="0"/>
        <v>4995</v>
      </c>
    </row>
    <row r="7" spans="1:10">
      <c r="A7" s="7">
        <v>4</v>
      </c>
      <c r="B7" s="2" t="s">
        <v>28</v>
      </c>
      <c r="C7" s="2" t="s">
        <v>29</v>
      </c>
      <c r="D7" s="2" t="s">
        <v>30</v>
      </c>
      <c r="E7" s="2" t="s">
        <v>4</v>
      </c>
      <c r="F7" s="2" t="s">
        <v>1</v>
      </c>
      <c r="G7" s="2">
        <v>115</v>
      </c>
      <c r="H7" s="5">
        <f>VLOOKUP(F7,'[1]lotte india'!$C$3:$D$48,2,FALSE)</f>
        <v>33</v>
      </c>
      <c r="I7" s="5">
        <v>45</v>
      </c>
      <c r="J7" s="5">
        <f t="shared" si="0"/>
        <v>3840</v>
      </c>
    </row>
    <row r="8" spans="1:10">
      <c r="A8" s="7">
        <v>5</v>
      </c>
      <c r="B8" s="2" t="s">
        <v>31</v>
      </c>
      <c r="C8" s="2" t="s">
        <v>32</v>
      </c>
      <c r="D8" s="2" t="s">
        <v>33</v>
      </c>
      <c r="E8" s="2" t="s">
        <v>4</v>
      </c>
      <c r="F8" s="2" t="s">
        <v>0</v>
      </c>
      <c r="G8" s="2">
        <v>100</v>
      </c>
      <c r="H8" s="5">
        <f>VLOOKUP(F8,'[1]lotte india'!$C$3:$D$48,2,FALSE)</f>
        <v>30</v>
      </c>
      <c r="I8" s="5">
        <v>45</v>
      </c>
      <c r="J8" s="5">
        <f t="shared" si="0"/>
        <v>3045</v>
      </c>
    </row>
    <row r="9" spans="1:10">
      <c r="A9" s="7">
        <v>6</v>
      </c>
      <c r="B9" s="2" t="s">
        <v>34</v>
      </c>
      <c r="C9" s="2" t="s">
        <v>35</v>
      </c>
      <c r="D9" s="2" t="s">
        <v>36</v>
      </c>
      <c r="E9" s="2" t="s">
        <v>4</v>
      </c>
      <c r="F9" s="2" t="s">
        <v>37</v>
      </c>
      <c r="G9" s="2">
        <v>320</v>
      </c>
      <c r="H9" s="5">
        <f>VLOOKUP(F9,'[1]lotte india'!$C$3:$D$48,2,FALSE)</f>
        <v>43</v>
      </c>
      <c r="I9" s="5">
        <v>45</v>
      </c>
      <c r="J9" s="5">
        <f t="shared" si="0"/>
        <v>13805</v>
      </c>
    </row>
    <row r="10" spans="1:10">
      <c r="A10" s="7">
        <v>7</v>
      </c>
      <c r="B10" s="2" t="s">
        <v>34</v>
      </c>
      <c r="C10" s="2" t="s">
        <v>38</v>
      </c>
      <c r="D10" s="2" t="s">
        <v>39</v>
      </c>
      <c r="E10" s="2" t="s">
        <v>4</v>
      </c>
      <c r="F10" s="2" t="s">
        <v>1</v>
      </c>
      <c r="G10" s="2">
        <v>59</v>
      </c>
      <c r="H10" s="5">
        <f>VLOOKUP(F10,'[1]lotte india'!$C$3:$D$48,2,FALSE)</f>
        <v>33</v>
      </c>
      <c r="I10" s="5">
        <v>45</v>
      </c>
      <c r="J10" s="5">
        <f t="shared" si="0"/>
        <v>1992</v>
      </c>
    </row>
    <row r="11" spans="1:10">
      <c r="A11" s="7">
        <v>8</v>
      </c>
      <c r="B11" s="2" t="s">
        <v>40</v>
      </c>
      <c r="C11" s="2" t="s">
        <v>41</v>
      </c>
      <c r="D11" s="2" t="s">
        <v>42</v>
      </c>
      <c r="E11" s="2" t="s">
        <v>4</v>
      </c>
      <c r="F11" s="2" t="s">
        <v>2</v>
      </c>
      <c r="G11" s="2">
        <v>207</v>
      </c>
      <c r="H11" s="5">
        <f>VLOOKUP(F11,'[1]lotte india'!$C$3:$D$48,2,FALSE)</f>
        <v>25</v>
      </c>
      <c r="I11" s="5">
        <v>45</v>
      </c>
      <c r="J11" s="5">
        <f t="shared" si="0"/>
        <v>5220</v>
      </c>
    </row>
    <row r="12" spans="1:10">
      <c r="A12" s="7">
        <v>9</v>
      </c>
      <c r="B12" s="2" t="s">
        <v>43</v>
      </c>
      <c r="C12" s="2" t="s">
        <v>44</v>
      </c>
      <c r="D12" s="2" t="s">
        <v>45</v>
      </c>
      <c r="E12" s="2" t="s">
        <v>4</v>
      </c>
      <c r="F12" s="2" t="s">
        <v>0</v>
      </c>
      <c r="G12" s="2">
        <v>95</v>
      </c>
      <c r="H12" s="5">
        <f>VLOOKUP(F12,'[1]lotte india'!$C$3:$D$48,2,FALSE)</f>
        <v>30</v>
      </c>
      <c r="I12" s="5">
        <v>45</v>
      </c>
      <c r="J12" s="5">
        <f t="shared" si="0"/>
        <v>2895</v>
      </c>
    </row>
    <row r="13" spans="1:10">
      <c r="A13" s="7">
        <v>10</v>
      </c>
      <c r="B13" s="2" t="s">
        <v>46</v>
      </c>
      <c r="C13" s="2" t="s">
        <v>47</v>
      </c>
      <c r="D13" s="2" t="s">
        <v>48</v>
      </c>
      <c r="E13" s="2" t="s">
        <v>4</v>
      </c>
      <c r="F13" s="2" t="s">
        <v>2</v>
      </c>
      <c r="G13" s="2">
        <v>1</v>
      </c>
      <c r="H13" s="5">
        <f>VLOOKUP(F13,'[1]lotte india'!$C$3:$D$48,2,FALSE)</f>
        <v>25</v>
      </c>
      <c r="I13" s="5">
        <v>45</v>
      </c>
      <c r="J13" s="5">
        <f t="shared" si="0"/>
        <v>70</v>
      </c>
    </row>
    <row r="14" spans="1:10">
      <c r="A14" s="17" t="s">
        <v>49</v>
      </c>
      <c r="B14" s="18"/>
      <c r="C14" s="18"/>
      <c r="D14" s="18"/>
      <c r="E14" s="18"/>
      <c r="F14" s="18"/>
      <c r="G14" s="18"/>
      <c r="H14" s="18"/>
      <c r="I14" s="19"/>
      <c r="J14" s="20">
        <f>SUM(J4:J13)</f>
        <v>47992</v>
      </c>
    </row>
    <row r="15" spans="1:10">
      <c r="A15" s="21"/>
      <c r="G15" s="3">
        <f>SUM(G4:G13)</f>
        <v>1420</v>
      </c>
      <c r="H15" s="22"/>
      <c r="I15" s="22"/>
      <c r="J15" s="22"/>
    </row>
    <row r="16" spans="1:10" s="6" customFormat="1" ht="30" customHeight="1">
      <c r="A16" s="16" t="s">
        <v>18</v>
      </c>
      <c r="B16" s="8"/>
      <c r="C16" s="8"/>
      <c r="D16" s="8"/>
      <c r="E16" s="8"/>
      <c r="F16" s="8"/>
      <c r="G16" s="8"/>
      <c r="H16" s="9"/>
      <c r="I16" s="9"/>
      <c r="J16" s="9"/>
    </row>
    <row r="17" spans="1:10" s="6" customFormat="1" ht="30" customHeight="1">
      <c r="A17" s="8" t="s">
        <v>15</v>
      </c>
      <c r="B17" s="8"/>
      <c r="C17" s="8"/>
      <c r="D17" s="8"/>
      <c r="E17" s="8"/>
      <c r="F17" s="8"/>
      <c r="G17" s="8"/>
      <c r="H17" s="9"/>
      <c r="I17" s="9"/>
      <c r="J17" s="9"/>
    </row>
  </sheetData>
  <mergeCells count="7">
    <mergeCell ref="A16:J16"/>
    <mergeCell ref="A17:J17"/>
    <mergeCell ref="A1:F1"/>
    <mergeCell ref="A2:F2"/>
    <mergeCell ref="G1:J1"/>
    <mergeCell ref="G2:J2"/>
    <mergeCell ref="A14:I14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2026-01-05T10:33:34Z</cp:lastPrinted>
  <dcterms:created xsi:type="dcterms:W3CDTF">2026-01-05T10:29:47Z</dcterms:created>
  <dcterms:modified xsi:type="dcterms:W3CDTF">2026-02-08T07:50:52Z</dcterms:modified>
</cp:coreProperties>
</file>