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Consignment" sheetId="1" r:id="rId1"/>
  </sheets>
  <definedNames>
    <definedName name="_xlnm._FilterDatabase" localSheetId="0" hidden="1">Consignment!$A$3:$M$3</definedName>
  </definedNames>
  <calcPr calcId="144525"/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3" i="1" l="1"/>
  <c r="G3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4" i="1"/>
</calcChain>
</file>

<file path=xl/sharedStrings.xml><?xml version="1.0" encoding="utf-8"?>
<sst xmlns="http://schemas.openxmlformats.org/spreadsheetml/2006/main" count="193" uniqueCount="70">
  <si>
    <t>01/12/2025</t>
  </si>
  <si>
    <t>578</t>
  </si>
  <si>
    <t>BROOMS</t>
  </si>
  <si>
    <t>PHENYLE</t>
  </si>
  <si>
    <t>06/12/2025</t>
  </si>
  <si>
    <t>995</t>
  </si>
  <si>
    <t>10/12/2025</t>
  </si>
  <si>
    <t>2005</t>
  </si>
  <si>
    <t>22/12/2025</t>
  </si>
  <si>
    <t>672068</t>
  </si>
  <si>
    <t>24/12/2025</t>
  </si>
  <si>
    <t>2070</t>
  </si>
  <si>
    <t>13/12/2025</t>
  </si>
  <si>
    <t>2027</t>
  </si>
  <si>
    <t>29/12/2025</t>
  </si>
  <si>
    <t>2112</t>
  </si>
  <si>
    <t>03/12/2025</t>
  </si>
  <si>
    <t>1951</t>
  </si>
  <si>
    <t>04/12/2025</t>
  </si>
  <si>
    <t>976</t>
  </si>
  <si>
    <t>985</t>
  </si>
  <si>
    <t>25/12/2025</t>
  </si>
  <si>
    <t>672022</t>
  </si>
  <si>
    <t>672091</t>
  </si>
  <si>
    <t>672102</t>
  </si>
  <si>
    <t>DO/12888</t>
  </si>
  <si>
    <t>DO/13190</t>
  </si>
  <si>
    <t>DO/13326</t>
  </si>
  <si>
    <t>DO/13768</t>
  </si>
  <si>
    <t>DO/13836</t>
  </si>
  <si>
    <t>JA/15951</t>
  </si>
  <si>
    <t>JA/16994</t>
  </si>
  <si>
    <t>MA/09229</t>
  </si>
  <si>
    <t>MA/09260</t>
  </si>
  <si>
    <t>MA/09264</t>
  </si>
  <si>
    <t>MA/09897</t>
  </si>
  <si>
    <t>MA/09898</t>
  </si>
  <si>
    <t>MA/10003</t>
  </si>
  <si>
    <t>URADHA ADASPUR</t>
  </si>
  <si>
    <t>TIRTOL</t>
  </si>
  <si>
    <t>SALIPUR</t>
  </si>
  <si>
    <t>UDALA</t>
  </si>
  <si>
    <t>JASIPUR</t>
  </si>
  <si>
    <t>BOUDH</t>
  </si>
  <si>
    <t>GHATGAON</t>
  </si>
  <si>
    <t>NILAGIRI</t>
  </si>
  <si>
    <t>CTC</t>
  </si>
  <si>
    <t>SL</t>
  </si>
  <si>
    <t>DATE</t>
  </si>
  <si>
    <t>LR NO</t>
  </si>
  <si>
    <t>INV NO</t>
  </si>
  <si>
    <t>FROM</t>
  </si>
  <si>
    <t>PRODUCT</t>
  </si>
  <si>
    <t>CASE</t>
  </si>
  <si>
    <t>RATE</t>
  </si>
  <si>
    <t>DD.CH</t>
  </si>
  <si>
    <t>LR CH.</t>
  </si>
  <si>
    <t>AMT.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</si>
  <si>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</si>
  <si>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</si>
  <si>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MOP</t>
  </si>
  <si>
    <t>BLEACHING</t>
  </si>
  <si>
    <t xml:space="preserve">DETERGENT </t>
  </si>
  <si>
    <t>Thanking you for your business.
PRAGATI LOGISTICS</t>
  </si>
  <si>
    <t>Kindly, verify &amp; confirm within 7 days, else GST will be filed by 20th JAN,2026.
GST to be paid by Consignor under Reverse Charge Mechanism(RCM) as per GST.</t>
  </si>
  <si>
    <t>HML</t>
  </si>
  <si>
    <t>DESTINATION</t>
  </si>
  <si>
    <t>GHATAGAON</t>
  </si>
  <si>
    <t>(RUPEES NINETEEN THOUSAND FOUR HUNDRED THIRTY  FIVE ONLY)</t>
  </si>
  <si>
    <t xml:space="preserve">Bill Date: 31/12/2025
Bill NO : 23319
Total Amount: 19435.00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</si>
</sst>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2" fontId="0" fillId="2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right" wrapText="1"/>
    </xf>
    <xf numFmtId="0" fontId="2" fillId="2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right" wrapText="1"/>
    </xf>
    <xf numFmtId="2" fontId="2" fillId="2" borderId="1" xfId="0" applyNumberFormat="1" applyFont="1" applyFill="1" applyBorder="1" applyAlignment="1">
      <alignment horizontal="right" wrapText="1"/>
    </xf>
    <xf numFmtId="0" fontId="2" fillId="2" borderId="0" xfId="0" applyNumberFormat="1" applyFont="1" applyFill="1" applyAlignment="1">
      <alignment horizontal="right" wrapText="1"/>
    </xf>
    <xf numFmtId="2" fontId="1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7</xdr:col>
      <xdr:colOff>209550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42576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19" workbookViewId="0">
      <selection activeCell="R33" sqref="R33"/>
    </sheetView>
  </sheetViews>
  <sheetFormatPr defaultRowHeight="15"/>
  <cols>
    <col min="1" max="1" width="3.85546875" customWidth="1"/>
    <col min="2" max="2" width="10.7109375" bestFit="1" customWidth="1"/>
    <col min="3" max="3" width="10.28515625" customWidth="1"/>
    <col min="4" max="4" width="8.140625" customWidth="1"/>
    <col min="5" max="5" width="6.42578125" bestFit="1" customWidth="1"/>
    <col min="6" max="6" width="15.28515625" style="6" customWidth="1"/>
    <col min="7" max="7" width="6.5703125" customWidth="1"/>
    <col min="8" max="8" width="8.140625" style="5" customWidth="1"/>
    <col min="9" max="9" width="6.7109375" style="5" customWidth="1"/>
    <col min="10" max="10" width="7.28515625" style="5" customWidth="1"/>
    <col min="11" max="11" width="7" style="5" customWidth="1"/>
    <col min="12" max="12" width="9.140625" style="5" customWidth="1"/>
    <col min="13" max="13" width="11.5703125" bestFit="1" customWidth="1"/>
  </cols>
  <sheetData>
    <row r="1" spans="1:13" s="1" customFormat="1" ht="90" customHeight="1">
      <c r="A1" s="20"/>
      <c r="B1" s="21"/>
      <c r="C1" s="21"/>
      <c r="D1" s="21"/>
      <c r="E1" s="21"/>
      <c r="F1" s="21"/>
      <c r="G1" s="21"/>
      <c r="H1" s="22"/>
      <c r="I1" s="23" t="s">
        <v>58</v>
      </c>
      <c r="J1" s="24"/>
      <c r="K1" s="24"/>
      <c r="L1" s="24"/>
    </row>
    <row r="2" spans="1:13" s="1" customFormat="1" ht="65.25" customHeight="1">
      <c r="A2" s="26" t="s">
        <v>59</v>
      </c>
      <c r="B2" s="27"/>
      <c r="C2" s="27"/>
      <c r="D2" s="27"/>
      <c r="E2" s="27"/>
      <c r="F2" s="27"/>
      <c r="G2" s="27"/>
      <c r="H2" s="28"/>
      <c r="I2" s="36" t="s">
        <v>69</v>
      </c>
      <c r="J2" s="29"/>
      <c r="K2" s="29"/>
      <c r="L2" s="30"/>
    </row>
    <row r="3" spans="1:13" s="11" customFormat="1" ht="15" customHeight="1">
      <c r="A3" s="7" t="s">
        <v>47</v>
      </c>
      <c r="B3" s="7" t="s">
        <v>48</v>
      </c>
      <c r="C3" s="7" t="s">
        <v>49</v>
      </c>
      <c r="D3" s="7" t="s">
        <v>50</v>
      </c>
      <c r="E3" s="7" t="s">
        <v>51</v>
      </c>
      <c r="F3" s="8" t="s">
        <v>66</v>
      </c>
      <c r="G3" s="7" t="s">
        <v>53</v>
      </c>
      <c r="H3" s="9" t="s">
        <v>54</v>
      </c>
      <c r="I3" s="10" t="s">
        <v>65</v>
      </c>
      <c r="J3" s="9" t="s">
        <v>55</v>
      </c>
      <c r="K3" s="9" t="s">
        <v>56</v>
      </c>
      <c r="L3" s="9" t="s">
        <v>57</v>
      </c>
      <c r="M3" s="7" t="s">
        <v>52</v>
      </c>
    </row>
    <row r="4" spans="1:13" s="17" customFormat="1" ht="30">
      <c r="A4" s="12">
        <v>1</v>
      </c>
      <c r="B4" s="13" t="s">
        <v>0</v>
      </c>
      <c r="C4" s="13" t="s">
        <v>25</v>
      </c>
      <c r="D4" s="13" t="s">
        <v>1</v>
      </c>
      <c r="E4" s="14" t="s">
        <v>46</v>
      </c>
      <c r="F4" s="15" t="s">
        <v>38</v>
      </c>
      <c r="G4" s="13">
        <v>3</v>
      </c>
      <c r="H4" s="25">
        <v>110</v>
      </c>
      <c r="I4" s="16">
        <f>G4*2</f>
        <v>6</v>
      </c>
      <c r="J4" s="16">
        <f>G4*8</f>
        <v>24</v>
      </c>
      <c r="K4" s="16"/>
      <c r="L4" s="16">
        <f>G4*H4+I4+J4+K4</f>
        <v>360</v>
      </c>
      <c r="M4" s="13" t="s">
        <v>2</v>
      </c>
    </row>
    <row r="5" spans="1:13" s="17" customFormat="1" ht="30">
      <c r="A5" s="12"/>
      <c r="B5" s="13" t="s">
        <v>0</v>
      </c>
      <c r="C5" s="13" t="s">
        <v>25</v>
      </c>
      <c r="D5" s="13" t="s">
        <v>1</v>
      </c>
      <c r="E5" s="14" t="s">
        <v>46</v>
      </c>
      <c r="F5" s="15" t="s">
        <v>38</v>
      </c>
      <c r="G5" s="13">
        <v>5</v>
      </c>
      <c r="H5" s="25">
        <v>35</v>
      </c>
      <c r="I5" s="16">
        <f>G5*2</f>
        <v>10</v>
      </c>
      <c r="J5" s="16">
        <f>G5*8</f>
        <v>40</v>
      </c>
      <c r="K5" s="16">
        <v>30</v>
      </c>
      <c r="L5" s="16">
        <f t="shared" ref="L5:L32" si="0">G5*H5+I5+J5+K5</f>
        <v>255</v>
      </c>
      <c r="M5" s="13" t="s">
        <v>3</v>
      </c>
    </row>
    <row r="6" spans="1:13" s="17" customFormat="1" ht="15" customHeight="1">
      <c r="A6" s="12">
        <v>2</v>
      </c>
      <c r="B6" s="13" t="s">
        <v>16</v>
      </c>
      <c r="C6" s="13" t="s">
        <v>32</v>
      </c>
      <c r="D6" s="13" t="s">
        <v>17</v>
      </c>
      <c r="E6" s="14" t="s">
        <v>46</v>
      </c>
      <c r="F6" s="15" t="s">
        <v>41</v>
      </c>
      <c r="G6" s="13">
        <v>12</v>
      </c>
      <c r="H6" s="25">
        <v>150</v>
      </c>
      <c r="I6" s="16">
        <f>G6*2</f>
        <v>24</v>
      </c>
      <c r="J6" s="16">
        <f>G6*8</f>
        <v>96</v>
      </c>
      <c r="K6" s="16">
        <v>30</v>
      </c>
      <c r="L6" s="16">
        <f t="shared" si="0"/>
        <v>1950</v>
      </c>
      <c r="M6" s="13" t="s">
        <v>2</v>
      </c>
    </row>
    <row r="7" spans="1:13" s="17" customFormat="1" ht="15" customHeight="1">
      <c r="A7" s="12">
        <v>3</v>
      </c>
      <c r="B7" s="13" t="s">
        <v>18</v>
      </c>
      <c r="C7" s="13" t="s">
        <v>33</v>
      </c>
      <c r="D7" s="13" t="s">
        <v>19</v>
      </c>
      <c r="E7" s="14" t="s">
        <v>46</v>
      </c>
      <c r="F7" s="15" t="s">
        <v>42</v>
      </c>
      <c r="G7" s="13">
        <v>2</v>
      </c>
      <c r="H7" s="25">
        <v>215</v>
      </c>
      <c r="I7" s="16">
        <f>G7*2</f>
        <v>4</v>
      </c>
      <c r="J7" s="16">
        <f>G7*8</f>
        <v>16</v>
      </c>
      <c r="K7" s="16"/>
      <c r="L7" s="16">
        <f t="shared" si="0"/>
        <v>450</v>
      </c>
      <c r="M7" s="13" t="s">
        <v>2</v>
      </c>
    </row>
    <row r="8" spans="1:13" s="17" customFormat="1" ht="15" customHeight="1">
      <c r="A8" s="12"/>
      <c r="B8" s="13" t="s">
        <v>18</v>
      </c>
      <c r="C8" s="13" t="s">
        <v>33</v>
      </c>
      <c r="D8" s="13" t="s">
        <v>19</v>
      </c>
      <c r="E8" s="14" t="s">
        <v>46</v>
      </c>
      <c r="F8" s="15" t="s">
        <v>42</v>
      </c>
      <c r="G8" s="13">
        <v>2</v>
      </c>
      <c r="H8" s="25">
        <v>215</v>
      </c>
      <c r="I8" s="16">
        <f>G8*2</f>
        <v>4</v>
      </c>
      <c r="J8" s="16">
        <f>G8*8</f>
        <v>16</v>
      </c>
      <c r="K8" s="16"/>
      <c r="L8" s="16">
        <f t="shared" si="0"/>
        <v>450</v>
      </c>
      <c r="M8" s="14" t="s">
        <v>60</v>
      </c>
    </row>
    <row r="9" spans="1:13" s="17" customFormat="1" ht="15" customHeight="1">
      <c r="A9" s="12"/>
      <c r="B9" s="13" t="s">
        <v>18</v>
      </c>
      <c r="C9" s="13" t="s">
        <v>33</v>
      </c>
      <c r="D9" s="13" t="s">
        <v>19</v>
      </c>
      <c r="E9" s="14" t="s">
        <v>46</v>
      </c>
      <c r="F9" s="15" t="s">
        <v>42</v>
      </c>
      <c r="G9" s="13">
        <v>9</v>
      </c>
      <c r="H9" s="25">
        <v>75</v>
      </c>
      <c r="I9" s="16">
        <f>G9*2</f>
        <v>18</v>
      </c>
      <c r="J9" s="16">
        <f>G9*8</f>
        <v>72</v>
      </c>
      <c r="K9" s="16">
        <v>30</v>
      </c>
      <c r="L9" s="16">
        <f t="shared" si="0"/>
        <v>795</v>
      </c>
      <c r="M9" s="13" t="s">
        <v>3</v>
      </c>
    </row>
    <row r="10" spans="1:13" s="17" customFormat="1" ht="15" customHeight="1">
      <c r="A10" s="12">
        <v>4</v>
      </c>
      <c r="B10" s="13" t="s">
        <v>18</v>
      </c>
      <c r="C10" s="13" t="s">
        <v>34</v>
      </c>
      <c r="D10" s="13" t="s">
        <v>20</v>
      </c>
      <c r="E10" s="14" t="s">
        <v>46</v>
      </c>
      <c r="F10" s="15" t="s">
        <v>43</v>
      </c>
      <c r="G10" s="13">
        <v>5</v>
      </c>
      <c r="H10" s="25">
        <v>200</v>
      </c>
      <c r="I10" s="16">
        <f>G10*2</f>
        <v>10</v>
      </c>
      <c r="J10" s="16">
        <f>G10*8</f>
        <v>40</v>
      </c>
      <c r="K10" s="16"/>
      <c r="L10" s="16">
        <f t="shared" si="0"/>
        <v>1050</v>
      </c>
      <c r="M10" s="13" t="s">
        <v>2</v>
      </c>
    </row>
    <row r="11" spans="1:13" s="17" customFormat="1" ht="15" customHeight="1">
      <c r="A11" s="12"/>
      <c r="B11" s="13" t="s">
        <v>18</v>
      </c>
      <c r="C11" s="13" t="s">
        <v>34</v>
      </c>
      <c r="D11" s="13" t="s">
        <v>20</v>
      </c>
      <c r="E11" s="14" t="s">
        <v>46</v>
      </c>
      <c r="F11" s="15" t="s">
        <v>43</v>
      </c>
      <c r="G11" s="13">
        <v>2</v>
      </c>
      <c r="H11" s="25">
        <v>200</v>
      </c>
      <c r="I11" s="16">
        <f>G11*2</f>
        <v>4</v>
      </c>
      <c r="J11" s="16">
        <f>G11*8</f>
        <v>16</v>
      </c>
      <c r="K11" s="16"/>
      <c r="L11" s="16">
        <f t="shared" si="0"/>
        <v>420</v>
      </c>
      <c r="M11" s="14" t="s">
        <v>60</v>
      </c>
    </row>
    <row r="12" spans="1:13" s="17" customFormat="1" ht="15" customHeight="1">
      <c r="A12" s="12"/>
      <c r="B12" s="13" t="s">
        <v>18</v>
      </c>
      <c r="C12" s="13" t="s">
        <v>34</v>
      </c>
      <c r="D12" s="13" t="s">
        <v>20</v>
      </c>
      <c r="E12" s="14" t="s">
        <v>46</v>
      </c>
      <c r="F12" s="15" t="s">
        <v>43</v>
      </c>
      <c r="G12" s="13">
        <v>8</v>
      </c>
      <c r="H12" s="25">
        <v>80</v>
      </c>
      <c r="I12" s="16">
        <f>G12*2</f>
        <v>16</v>
      </c>
      <c r="J12" s="16">
        <f>G12*8</f>
        <v>64</v>
      </c>
      <c r="K12" s="16">
        <v>30</v>
      </c>
      <c r="L12" s="16">
        <f t="shared" si="0"/>
        <v>750</v>
      </c>
      <c r="M12" s="13" t="s">
        <v>3</v>
      </c>
    </row>
    <row r="13" spans="1:13" s="17" customFormat="1" ht="15" customHeight="1">
      <c r="A13" s="12">
        <v>5</v>
      </c>
      <c r="B13" s="13" t="s">
        <v>4</v>
      </c>
      <c r="C13" s="13" t="s">
        <v>26</v>
      </c>
      <c r="D13" s="13" t="s">
        <v>5</v>
      </c>
      <c r="E13" s="14" t="s">
        <v>46</v>
      </c>
      <c r="F13" s="15" t="s">
        <v>39</v>
      </c>
      <c r="G13" s="13">
        <v>2</v>
      </c>
      <c r="H13" s="25">
        <v>120</v>
      </c>
      <c r="I13" s="16">
        <f>G13*2</f>
        <v>4</v>
      </c>
      <c r="J13" s="16">
        <f>G13*8</f>
        <v>16</v>
      </c>
      <c r="K13" s="16"/>
      <c r="L13" s="16">
        <f t="shared" si="0"/>
        <v>260</v>
      </c>
      <c r="M13" s="13" t="s">
        <v>2</v>
      </c>
    </row>
    <row r="14" spans="1:13" s="17" customFormat="1" ht="15" customHeight="1">
      <c r="A14" s="12"/>
      <c r="B14" s="13" t="s">
        <v>4</v>
      </c>
      <c r="C14" s="13" t="s">
        <v>26</v>
      </c>
      <c r="D14" s="13" t="s">
        <v>5</v>
      </c>
      <c r="E14" s="14" t="s">
        <v>46</v>
      </c>
      <c r="F14" s="15" t="s">
        <v>39</v>
      </c>
      <c r="G14" s="13">
        <v>1</v>
      </c>
      <c r="H14" s="25">
        <v>40</v>
      </c>
      <c r="I14" s="16">
        <f>G14*2</f>
        <v>2</v>
      </c>
      <c r="J14" s="16">
        <f>G14*8</f>
        <v>8</v>
      </c>
      <c r="K14" s="16">
        <v>30</v>
      </c>
      <c r="L14" s="16">
        <f t="shared" si="0"/>
        <v>80</v>
      </c>
      <c r="M14" s="13" t="s">
        <v>3</v>
      </c>
    </row>
    <row r="15" spans="1:13" s="17" customFormat="1" ht="15" customHeight="1">
      <c r="A15" s="12">
        <v>6</v>
      </c>
      <c r="B15" s="13" t="s">
        <v>6</v>
      </c>
      <c r="C15" s="13" t="s">
        <v>27</v>
      </c>
      <c r="D15" s="13" t="s">
        <v>7</v>
      </c>
      <c r="E15" s="14" t="s">
        <v>46</v>
      </c>
      <c r="F15" s="15" t="s">
        <v>39</v>
      </c>
      <c r="G15" s="13">
        <v>2</v>
      </c>
      <c r="H15" s="25">
        <v>120</v>
      </c>
      <c r="I15" s="16">
        <f>G15*2</f>
        <v>4</v>
      </c>
      <c r="J15" s="16">
        <f>G15*8</f>
        <v>16</v>
      </c>
      <c r="K15" s="16"/>
      <c r="L15" s="16">
        <f t="shared" si="0"/>
        <v>260</v>
      </c>
      <c r="M15" s="13" t="s">
        <v>2</v>
      </c>
    </row>
    <row r="16" spans="1:13" s="17" customFormat="1" ht="15" customHeight="1">
      <c r="A16" s="12"/>
      <c r="B16" s="13" t="s">
        <v>6</v>
      </c>
      <c r="C16" s="13" t="s">
        <v>27</v>
      </c>
      <c r="D16" s="13" t="s">
        <v>7</v>
      </c>
      <c r="E16" s="14" t="s">
        <v>46</v>
      </c>
      <c r="F16" s="15" t="s">
        <v>39</v>
      </c>
      <c r="G16" s="13">
        <v>3</v>
      </c>
      <c r="H16" s="25">
        <v>120</v>
      </c>
      <c r="I16" s="16">
        <f>G16*2</f>
        <v>6</v>
      </c>
      <c r="J16" s="16">
        <f>G16*8</f>
        <v>24</v>
      </c>
      <c r="K16" s="16"/>
      <c r="L16" s="16">
        <f t="shared" si="0"/>
        <v>390</v>
      </c>
      <c r="M16" s="14" t="s">
        <v>60</v>
      </c>
    </row>
    <row r="17" spans="1:13" s="17" customFormat="1" ht="15" customHeight="1">
      <c r="A17" s="12"/>
      <c r="B17" s="13" t="s">
        <v>6</v>
      </c>
      <c r="C17" s="13" t="s">
        <v>27</v>
      </c>
      <c r="D17" s="13" t="s">
        <v>7</v>
      </c>
      <c r="E17" s="14" t="s">
        <v>46</v>
      </c>
      <c r="F17" s="15" t="s">
        <v>39</v>
      </c>
      <c r="G17" s="13">
        <v>22</v>
      </c>
      <c r="H17" s="25">
        <v>40</v>
      </c>
      <c r="I17" s="16">
        <f>G17*2</f>
        <v>44</v>
      </c>
      <c r="J17" s="16">
        <f>G17*8</f>
        <v>176</v>
      </c>
      <c r="K17" s="16">
        <v>30</v>
      </c>
      <c r="L17" s="16">
        <f t="shared" si="0"/>
        <v>1130</v>
      </c>
      <c r="M17" s="13" t="s">
        <v>3</v>
      </c>
    </row>
    <row r="18" spans="1:13" s="17" customFormat="1" ht="15" customHeight="1">
      <c r="A18" s="12">
        <v>7</v>
      </c>
      <c r="B18" s="13" t="s">
        <v>12</v>
      </c>
      <c r="C18" s="13" t="s">
        <v>30</v>
      </c>
      <c r="D18" s="13" t="s">
        <v>13</v>
      </c>
      <c r="E18" s="14" t="s">
        <v>46</v>
      </c>
      <c r="F18" s="15" t="s">
        <v>38</v>
      </c>
      <c r="G18" s="13">
        <v>8</v>
      </c>
      <c r="H18" s="25">
        <v>110</v>
      </c>
      <c r="I18" s="16">
        <f>G18*2</f>
        <v>16</v>
      </c>
      <c r="J18" s="16">
        <f>G18*8</f>
        <v>64</v>
      </c>
      <c r="K18" s="16"/>
      <c r="L18" s="16">
        <f t="shared" si="0"/>
        <v>960</v>
      </c>
      <c r="M18" s="13" t="s">
        <v>2</v>
      </c>
    </row>
    <row r="19" spans="1:13" s="17" customFormat="1" ht="15" customHeight="1">
      <c r="A19" s="12"/>
      <c r="B19" s="13" t="s">
        <v>12</v>
      </c>
      <c r="C19" s="13" t="s">
        <v>30</v>
      </c>
      <c r="D19" s="13" t="s">
        <v>13</v>
      </c>
      <c r="E19" s="14" t="s">
        <v>46</v>
      </c>
      <c r="F19" s="15" t="s">
        <v>38</v>
      </c>
      <c r="G19" s="13">
        <v>8</v>
      </c>
      <c r="H19" s="25">
        <v>110</v>
      </c>
      <c r="I19" s="16">
        <f>G19*2</f>
        <v>16</v>
      </c>
      <c r="J19" s="16">
        <f>G19*8</f>
        <v>64</v>
      </c>
      <c r="K19" s="16">
        <v>30</v>
      </c>
      <c r="L19" s="16">
        <f t="shared" si="0"/>
        <v>990</v>
      </c>
      <c r="M19" s="13" t="s">
        <v>2</v>
      </c>
    </row>
    <row r="20" spans="1:13" s="17" customFormat="1" ht="15" customHeight="1">
      <c r="A20" s="12">
        <v>8</v>
      </c>
      <c r="B20" s="13" t="s">
        <v>8</v>
      </c>
      <c r="C20" s="13" t="s">
        <v>28</v>
      </c>
      <c r="D20" s="13" t="s">
        <v>9</v>
      </c>
      <c r="E20" s="14" t="s">
        <v>46</v>
      </c>
      <c r="F20" s="15" t="s">
        <v>40</v>
      </c>
      <c r="G20" s="13">
        <v>9</v>
      </c>
      <c r="H20" s="25">
        <v>35</v>
      </c>
      <c r="I20" s="16">
        <f>G20*2</f>
        <v>18</v>
      </c>
      <c r="J20" s="16">
        <f>G20*8</f>
        <v>72</v>
      </c>
      <c r="K20" s="16"/>
      <c r="L20" s="16">
        <f t="shared" si="0"/>
        <v>405</v>
      </c>
      <c r="M20" s="13" t="s">
        <v>3</v>
      </c>
    </row>
    <row r="21" spans="1:13" s="17" customFormat="1" ht="15" customHeight="1">
      <c r="A21" s="12"/>
      <c r="B21" s="13" t="s">
        <v>8</v>
      </c>
      <c r="C21" s="13" t="s">
        <v>28</v>
      </c>
      <c r="D21" s="13" t="s">
        <v>9</v>
      </c>
      <c r="E21" s="14" t="s">
        <v>46</v>
      </c>
      <c r="F21" s="15" t="s">
        <v>40</v>
      </c>
      <c r="G21" s="13">
        <v>3</v>
      </c>
      <c r="H21" s="25">
        <v>110</v>
      </c>
      <c r="I21" s="16">
        <f>G21*2</f>
        <v>6</v>
      </c>
      <c r="J21" s="16">
        <f>G21*8</f>
        <v>24</v>
      </c>
      <c r="K21" s="16">
        <v>30</v>
      </c>
      <c r="L21" s="16">
        <f t="shared" si="0"/>
        <v>390</v>
      </c>
      <c r="M21" s="14" t="s">
        <v>60</v>
      </c>
    </row>
    <row r="22" spans="1:13" s="17" customFormat="1" ht="15" customHeight="1">
      <c r="A22" s="12">
        <v>9</v>
      </c>
      <c r="B22" s="13" t="s">
        <v>10</v>
      </c>
      <c r="C22" s="13" t="s">
        <v>29</v>
      </c>
      <c r="D22" s="13" t="s">
        <v>11</v>
      </c>
      <c r="E22" s="14" t="s">
        <v>46</v>
      </c>
      <c r="F22" s="15" t="s">
        <v>39</v>
      </c>
      <c r="G22" s="13">
        <v>5</v>
      </c>
      <c r="H22" s="25">
        <v>120</v>
      </c>
      <c r="I22" s="16">
        <f>G22*2</f>
        <v>10</v>
      </c>
      <c r="J22" s="16">
        <f>G22*8</f>
        <v>40</v>
      </c>
      <c r="K22" s="16">
        <v>30</v>
      </c>
      <c r="L22" s="16">
        <f t="shared" si="0"/>
        <v>680</v>
      </c>
      <c r="M22" s="13" t="s">
        <v>2</v>
      </c>
    </row>
    <row r="23" spans="1:13" s="17" customFormat="1" ht="15" customHeight="1">
      <c r="A23" s="12">
        <v>10</v>
      </c>
      <c r="B23" s="13" t="s">
        <v>21</v>
      </c>
      <c r="C23" s="13" t="s">
        <v>35</v>
      </c>
      <c r="D23" s="13" t="s">
        <v>22</v>
      </c>
      <c r="E23" s="14" t="s">
        <v>46</v>
      </c>
      <c r="F23" s="15" t="s">
        <v>41</v>
      </c>
      <c r="G23" s="13">
        <v>1</v>
      </c>
      <c r="H23" s="25">
        <v>150</v>
      </c>
      <c r="I23" s="16">
        <f>G23*2</f>
        <v>2</v>
      </c>
      <c r="J23" s="16">
        <f>G23*8</f>
        <v>8</v>
      </c>
      <c r="K23" s="16"/>
      <c r="L23" s="16">
        <f t="shared" si="0"/>
        <v>160</v>
      </c>
      <c r="M23" s="13" t="s">
        <v>2</v>
      </c>
    </row>
    <row r="24" spans="1:13" s="17" customFormat="1" ht="15" customHeight="1">
      <c r="A24" s="12"/>
      <c r="B24" s="13" t="s">
        <v>21</v>
      </c>
      <c r="C24" s="13" t="s">
        <v>35</v>
      </c>
      <c r="D24" s="13" t="s">
        <v>22</v>
      </c>
      <c r="E24" s="14" t="s">
        <v>46</v>
      </c>
      <c r="F24" s="15" t="s">
        <v>41</v>
      </c>
      <c r="G24" s="13">
        <v>2</v>
      </c>
      <c r="H24" s="25">
        <v>70</v>
      </c>
      <c r="I24" s="16">
        <f>G24*2</f>
        <v>4</v>
      </c>
      <c r="J24" s="16">
        <f>G24*8</f>
        <v>16</v>
      </c>
      <c r="K24" s="16">
        <v>30</v>
      </c>
      <c r="L24" s="16">
        <f t="shared" si="0"/>
        <v>190</v>
      </c>
      <c r="M24" s="14" t="s">
        <v>62</v>
      </c>
    </row>
    <row r="25" spans="1:13" s="17" customFormat="1" ht="15" customHeight="1">
      <c r="A25" s="12">
        <v>11</v>
      </c>
      <c r="B25" s="13" t="s">
        <v>21</v>
      </c>
      <c r="C25" s="13" t="s">
        <v>36</v>
      </c>
      <c r="D25" s="13" t="s">
        <v>23</v>
      </c>
      <c r="E25" s="14" t="s">
        <v>46</v>
      </c>
      <c r="F25" s="15" t="s">
        <v>67</v>
      </c>
      <c r="G25" s="13">
        <v>1</v>
      </c>
      <c r="H25" s="25">
        <v>220</v>
      </c>
      <c r="I25" s="16">
        <f>G25*2</f>
        <v>2</v>
      </c>
      <c r="J25" s="16">
        <f>G25*8</f>
        <v>8</v>
      </c>
      <c r="K25" s="16"/>
      <c r="L25" s="16">
        <f t="shared" si="0"/>
        <v>230</v>
      </c>
      <c r="M25" s="13" t="s">
        <v>2</v>
      </c>
    </row>
    <row r="26" spans="1:13" s="17" customFormat="1" ht="15" customHeight="1">
      <c r="A26" s="12"/>
      <c r="B26" s="13" t="s">
        <v>21</v>
      </c>
      <c r="C26" s="13" t="s">
        <v>36</v>
      </c>
      <c r="D26" s="13" t="s">
        <v>23</v>
      </c>
      <c r="E26" s="14" t="s">
        <v>46</v>
      </c>
      <c r="F26" s="15" t="s">
        <v>44</v>
      </c>
      <c r="G26" s="13">
        <v>13</v>
      </c>
      <c r="H26" s="25">
        <v>100</v>
      </c>
      <c r="I26" s="16">
        <f>G26*2</f>
        <v>26</v>
      </c>
      <c r="J26" s="16">
        <f>G26*8</f>
        <v>104</v>
      </c>
      <c r="K26" s="16"/>
      <c r="L26" s="16">
        <f t="shared" si="0"/>
        <v>1430</v>
      </c>
      <c r="M26" s="13" t="s">
        <v>3</v>
      </c>
    </row>
    <row r="27" spans="1:13" s="17" customFormat="1" ht="15" customHeight="1">
      <c r="A27" s="12"/>
      <c r="B27" s="13" t="s">
        <v>21</v>
      </c>
      <c r="C27" s="13" t="s">
        <v>36</v>
      </c>
      <c r="D27" s="13" t="s">
        <v>23</v>
      </c>
      <c r="E27" s="14" t="s">
        <v>46</v>
      </c>
      <c r="F27" s="15" t="s">
        <v>67</v>
      </c>
      <c r="G27" s="13">
        <v>2</v>
      </c>
      <c r="H27" s="25">
        <v>220</v>
      </c>
      <c r="I27" s="16">
        <f>G27*2</f>
        <v>4</v>
      </c>
      <c r="J27" s="16">
        <f>G27*8</f>
        <v>16</v>
      </c>
      <c r="K27" s="16">
        <v>30</v>
      </c>
      <c r="L27" s="16">
        <f t="shared" si="0"/>
        <v>490</v>
      </c>
      <c r="M27" s="14" t="s">
        <v>60</v>
      </c>
    </row>
    <row r="28" spans="1:13" s="17" customFormat="1" ht="30">
      <c r="A28" s="12">
        <v>12</v>
      </c>
      <c r="B28" s="13" t="s">
        <v>14</v>
      </c>
      <c r="C28" s="13" t="s">
        <v>31</v>
      </c>
      <c r="D28" s="13" t="s">
        <v>15</v>
      </c>
      <c r="E28" s="14" t="s">
        <v>46</v>
      </c>
      <c r="F28" s="15" t="s">
        <v>38</v>
      </c>
      <c r="G28" s="13">
        <v>6</v>
      </c>
      <c r="H28" s="25">
        <v>40</v>
      </c>
      <c r="I28" s="16">
        <f>G28*2</f>
        <v>12</v>
      </c>
      <c r="J28" s="16">
        <f>G28*8</f>
        <v>48</v>
      </c>
      <c r="K28" s="16"/>
      <c r="L28" s="16">
        <f t="shared" si="0"/>
        <v>300</v>
      </c>
      <c r="M28" s="14" t="s">
        <v>61</v>
      </c>
    </row>
    <row r="29" spans="1:13" s="17" customFormat="1" ht="30">
      <c r="A29" s="12"/>
      <c r="B29" s="13" t="s">
        <v>14</v>
      </c>
      <c r="C29" s="13" t="s">
        <v>31</v>
      </c>
      <c r="D29" s="13" t="s">
        <v>15</v>
      </c>
      <c r="E29" s="14" t="s">
        <v>46</v>
      </c>
      <c r="F29" s="15" t="s">
        <v>38</v>
      </c>
      <c r="G29" s="13">
        <v>2</v>
      </c>
      <c r="H29" s="25">
        <v>110</v>
      </c>
      <c r="I29" s="16">
        <f>G29*2</f>
        <v>4</v>
      </c>
      <c r="J29" s="16">
        <f>G29*8</f>
        <v>16</v>
      </c>
      <c r="K29" s="16">
        <v>30</v>
      </c>
      <c r="L29" s="16">
        <f t="shared" si="0"/>
        <v>270</v>
      </c>
      <c r="M29" s="13" t="s">
        <v>2</v>
      </c>
    </row>
    <row r="30" spans="1:13" s="17" customFormat="1" ht="15" customHeight="1">
      <c r="A30" s="12">
        <v>13</v>
      </c>
      <c r="B30" s="13" t="s">
        <v>14</v>
      </c>
      <c r="C30" s="13" t="s">
        <v>37</v>
      </c>
      <c r="D30" s="13" t="s">
        <v>24</v>
      </c>
      <c r="E30" s="14" t="s">
        <v>46</v>
      </c>
      <c r="F30" s="15" t="s">
        <v>45</v>
      </c>
      <c r="G30" s="13">
        <v>9</v>
      </c>
      <c r="H30" s="25">
        <v>150</v>
      </c>
      <c r="I30" s="16">
        <f>G30*2</f>
        <v>18</v>
      </c>
      <c r="J30" s="16">
        <f>G30*8</f>
        <v>72</v>
      </c>
      <c r="K30" s="16"/>
      <c r="L30" s="16">
        <f t="shared" si="0"/>
        <v>1440</v>
      </c>
      <c r="M30" s="13" t="s">
        <v>2</v>
      </c>
    </row>
    <row r="31" spans="1:13" s="17" customFormat="1" ht="15" customHeight="1">
      <c r="A31" s="12"/>
      <c r="B31" s="13" t="s">
        <v>14</v>
      </c>
      <c r="C31" s="13" t="s">
        <v>37</v>
      </c>
      <c r="D31" s="13" t="s">
        <v>24</v>
      </c>
      <c r="E31" s="14" t="s">
        <v>46</v>
      </c>
      <c r="F31" s="15" t="s">
        <v>45</v>
      </c>
      <c r="G31" s="13">
        <v>2</v>
      </c>
      <c r="H31" s="25">
        <v>150</v>
      </c>
      <c r="I31" s="16">
        <f>G31*2</f>
        <v>4</v>
      </c>
      <c r="J31" s="16">
        <f>G31*8</f>
        <v>16</v>
      </c>
      <c r="K31" s="16"/>
      <c r="L31" s="16">
        <f t="shared" si="0"/>
        <v>320</v>
      </c>
      <c r="M31" s="14" t="s">
        <v>60</v>
      </c>
    </row>
    <row r="32" spans="1:13" s="17" customFormat="1" ht="15" customHeight="1">
      <c r="A32" s="12"/>
      <c r="B32" s="13" t="s">
        <v>14</v>
      </c>
      <c r="C32" s="13" t="s">
        <v>37</v>
      </c>
      <c r="D32" s="13" t="s">
        <v>24</v>
      </c>
      <c r="E32" s="14" t="s">
        <v>46</v>
      </c>
      <c r="F32" s="15" t="s">
        <v>45</v>
      </c>
      <c r="G32" s="13">
        <v>30</v>
      </c>
      <c r="H32" s="25">
        <v>75</v>
      </c>
      <c r="I32" s="16">
        <f>G32*2</f>
        <v>60</v>
      </c>
      <c r="J32" s="16">
        <f>G32*8</f>
        <v>240</v>
      </c>
      <c r="K32" s="16">
        <v>30</v>
      </c>
      <c r="L32" s="16">
        <f t="shared" si="0"/>
        <v>2580</v>
      </c>
      <c r="M32" s="13" t="s">
        <v>3</v>
      </c>
    </row>
    <row r="33" spans="1:12" s="35" customFormat="1">
      <c r="A33" s="31" t="s">
        <v>68</v>
      </c>
      <c r="B33" s="32"/>
      <c r="C33" s="32"/>
      <c r="D33" s="32"/>
      <c r="E33" s="32"/>
      <c r="F33" s="32"/>
      <c r="G33" s="32"/>
      <c r="H33" s="33"/>
      <c r="I33" s="33"/>
      <c r="J33" s="33"/>
      <c r="K33" s="33"/>
      <c r="L33" s="34">
        <f>SUM(L4:L32)</f>
        <v>19435</v>
      </c>
    </row>
    <row r="34" spans="1:12" s="2" customFormat="1" ht="30" customHeight="1">
      <c r="A34" s="18" t="s">
        <v>64</v>
      </c>
      <c r="B34" s="18"/>
      <c r="C34" s="18"/>
      <c r="D34" s="18"/>
      <c r="E34" s="18"/>
      <c r="F34" s="18"/>
      <c r="G34" s="18"/>
      <c r="H34" s="19"/>
      <c r="I34" s="19"/>
      <c r="J34" s="19"/>
      <c r="K34" s="19"/>
      <c r="L34" s="19"/>
    </row>
    <row r="35" spans="1:12" s="2" customFormat="1" ht="30" customHeight="1">
      <c r="A35" s="18" t="s">
        <v>63</v>
      </c>
      <c r="B35" s="18"/>
      <c r="C35" s="18"/>
      <c r="D35" s="18"/>
      <c r="E35" s="18"/>
      <c r="F35" s="18"/>
      <c r="G35" s="18"/>
      <c r="H35" s="19"/>
      <c r="I35" s="19"/>
      <c r="J35" s="19"/>
      <c r="K35" s="19"/>
      <c r="L35" s="19"/>
    </row>
    <row r="36" spans="1:12" s="1" customFormat="1">
      <c r="G36" s="3">
        <f>SUM(G20:G32)</f>
        <v>85</v>
      </c>
      <c r="H36" s="4"/>
      <c r="I36" s="4"/>
      <c r="J36" s="4"/>
      <c r="K36" s="4"/>
      <c r="L36" s="4"/>
    </row>
  </sheetData>
  <sortState ref="B4:M32">
    <sortCondition ref="B4:B32"/>
    <sortCondition ref="C4:C32"/>
  </sortState>
  <mergeCells count="7">
    <mergeCell ref="A33:K33"/>
    <mergeCell ref="A34:L34"/>
    <mergeCell ref="A35:L35"/>
    <mergeCell ref="A1:H1"/>
    <mergeCell ref="I1:L1"/>
    <mergeCell ref="A2:H2"/>
    <mergeCell ref="I2:L2"/>
  </mergeCells>
  <pageMargins left="0.31" right="0.24" top="0.56999999999999995" bottom="0.2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2026-01-17T08:32:07Z</cp:lastPrinted>
  <dcterms:created xsi:type="dcterms:W3CDTF">2026-01-12T07:30:33Z</dcterms:created>
  <dcterms:modified xsi:type="dcterms:W3CDTF">2026-01-17T10:54:01Z</dcterms:modified>
</cp:coreProperties>
</file>