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12" i="1"/>
  <c r="K5"/>
  <c r="K6"/>
  <c r="K7"/>
  <c r="K9"/>
  <c r="K11"/>
  <c r="K4"/>
  <c r="K10" l="1"/>
  <c r="I13"/>
  <c r="K13"/>
  <c r="K16"/>
  <c r="I16"/>
  <c r="K8"/>
  <c r="K17"/>
  <c r="I8"/>
  <c r="I18"/>
  <c r="K18"/>
  <c r="K14"/>
  <c r="I17"/>
  <c r="I14"/>
  <c r="I15"/>
  <c r="K15"/>
</calcChain>
</file>

<file path=xl/sharedStrings.xml><?xml version="1.0" encoding="utf-8"?>
<sst xmlns="http://schemas.openxmlformats.org/spreadsheetml/2006/main" count="91" uniqueCount="69">
  <si>
    <t>INVOICE
PRAGATI LOGISTICS,SAMANTA SAHI KHUNTIA LANE,8984191006
GST No:21AGHPB9356M1Z9</t>
  </si>
  <si>
    <t>02/5/2024</t>
  </si>
  <si>
    <t>317</t>
  </si>
  <si>
    <t>07/5/2024</t>
  </si>
  <si>
    <t>343</t>
  </si>
  <si>
    <t>344</t>
  </si>
  <si>
    <t>08/5/2024</t>
  </si>
  <si>
    <t>347</t>
  </si>
  <si>
    <t>349</t>
  </si>
  <si>
    <t>350</t>
  </si>
  <si>
    <t>354</t>
  </si>
  <si>
    <t>21/5/2024</t>
  </si>
  <si>
    <t>471</t>
  </si>
  <si>
    <t>23/5/2024</t>
  </si>
  <si>
    <t>498</t>
  </si>
  <si>
    <t>24/5/2024</t>
  </si>
  <si>
    <t>512</t>
  </si>
  <si>
    <t>27/5/2024</t>
  </si>
  <si>
    <t>522</t>
  </si>
  <si>
    <t>31/5/2024</t>
  </si>
  <si>
    <t>550</t>
  </si>
  <si>
    <t>28/5/2024</t>
  </si>
  <si>
    <t>530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</si>
  <si>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</si>
  <si>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</si>
  <si>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513</t>
  </si>
  <si>
    <t>29/5/2024</t>
  </si>
  <si>
    <t>351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</si>
  <si>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</si>
  <si>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</si>
  <si>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</si>
  <si>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</si>
  <si>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</si>
  <si>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</si>
  <si>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</si>
  <si>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</si>
  <si>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</si>
  <si>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</si>
  <si>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</si>
  <si>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PL/JA/02679</t>
  </si>
  <si>
    <t>PL/JA/02858</t>
  </si>
  <si>
    <t>PL/JA/02859</t>
  </si>
  <si>
    <t>PL/JA/02907</t>
  </si>
  <si>
    <t>PL/JA/02921</t>
  </si>
  <si>
    <t>PL/JA/02925</t>
  </si>
  <si>
    <t>PL/JA/02936</t>
  </si>
  <si>
    <t>PL/JA/03903</t>
  </si>
  <si>
    <t>PL/JA/04038</t>
  </si>
  <si>
    <t>PL/JA/04245</t>
  </si>
  <si>
    <t>PL/JA/04331</t>
  </si>
  <si>
    <t>PL/JA/04652</t>
  </si>
  <si>
    <t>PL/JA/02923</t>
  </si>
  <si>
    <t>PL/JA/04442</t>
  </si>
  <si>
    <t>PL/JA/04785</t>
  </si>
  <si>
    <t>JODA</t>
  </si>
  <si>
    <t>BOLANGIR</t>
  </si>
  <si>
    <t>BHANJANAGAR</t>
  </si>
  <si>
    <t>TITILAGARH</t>
  </si>
  <si>
    <t>NAYAGARH</t>
  </si>
  <si>
    <t>RAHAMA</t>
  </si>
  <si>
    <t>BARBIL</t>
  </si>
  <si>
    <t>jupara</t>
  </si>
  <si>
    <t>RAIRANGPUR</t>
  </si>
  <si>
    <t>KARANJIA</t>
  </si>
  <si>
    <t>PARADEEP</t>
  </si>
  <si>
    <t>ANANDAPUR</t>
  </si>
  <si>
    <t>CTC</t>
  </si>
  <si>
    <t xml:space="preserve">SHREE JAGANNATH ENTERPRISES
Address: HOLDING NO - 103/B  BINAYAK NAGAR NEAR CWC WIRE HOUSE , NAYABAZAR,9437015940
GST No:21AFGPG3345B1Z9
</t>
  </si>
  <si>
    <t xml:space="preserve">Bill Date:31/05/2024
Bill #:Inv-6863/24-25
Total Amount:10468.00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</si>
</sst>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4</xdr:col>
      <xdr:colOff>819150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2762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2" sqref="F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4"/>
      <c r="F1" s="18" t="s">
        <v>0</v>
      </c>
      <c r="G1" s="19"/>
      <c r="H1" s="19"/>
      <c r="I1" s="19"/>
      <c r="J1" s="19"/>
      <c r="K1" s="20"/>
    </row>
    <row r="2" spans="1:11" ht="69.75" customHeight="1">
      <c r="A2" s="22" t="s">
        <v>67</v>
      </c>
      <c r="B2" s="23"/>
      <c r="C2" s="23"/>
      <c r="D2" s="23"/>
      <c r="E2" s="24"/>
      <c r="F2" s="21" t="s">
        <v>68</v>
      </c>
      <c r="G2" s="19"/>
      <c r="H2" s="19"/>
      <c r="I2" s="19"/>
      <c r="J2" s="19"/>
      <c r="K2" s="20"/>
    </row>
    <row r="3" spans="1:11" s="10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11" t="s">
        <v>35</v>
      </c>
      <c r="I3" s="9" t="s">
        <v>36</v>
      </c>
      <c r="J3" s="9" t="s">
        <v>37</v>
      </c>
      <c r="K3" s="9" t="s">
        <v>38</v>
      </c>
    </row>
    <row r="4" spans="1:11">
      <c r="A4" s="4">
        <v>1</v>
      </c>
      <c r="B4" s="4" t="s">
        <v>1</v>
      </c>
      <c r="C4" s="4" t="s">
        <v>39</v>
      </c>
      <c r="D4" s="7" t="s">
        <v>66</v>
      </c>
      <c r="E4" s="4" t="s">
        <v>54</v>
      </c>
      <c r="F4" s="4" t="s">
        <v>2</v>
      </c>
      <c r="G4" s="4">
        <v>9</v>
      </c>
      <c r="H4" s="4">
        <v>180</v>
      </c>
      <c r="I4" s="5">
        <v>2.1</v>
      </c>
      <c r="J4" s="5">
        <v>30</v>
      </c>
      <c r="K4" s="5">
        <f t="shared" ref="K4:K18" si="0">H4*I4+J4</f>
        <v>408</v>
      </c>
    </row>
    <row r="5" spans="1:11">
      <c r="A5" s="4">
        <v>2</v>
      </c>
      <c r="B5" s="4" t="s">
        <v>3</v>
      </c>
      <c r="C5" s="4" t="s">
        <v>40</v>
      </c>
      <c r="D5" s="7" t="s">
        <v>66</v>
      </c>
      <c r="E5" s="4" t="s">
        <v>55</v>
      </c>
      <c r="F5" s="4" t="s">
        <v>4</v>
      </c>
      <c r="G5" s="4">
        <v>5</v>
      </c>
      <c r="H5" s="4">
        <v>80</v>
      </c>
      <c r="I5" s="5">
        <v>2.6</v>
      </c>
      <c r="J5" s="5">
        <v>30</v>
      </c>
      <c r="K5" s="5">
        <f t="shared" si="0"/>
        <v>238</v>
      </c>
    </row>
    <row r="6" spans="1:11">
      <c r="A6" s="4">
        <v>3</v>
      </c>
      <c r="B6" s="4" t="s">
        <v>3</v>
      </c>
      <c r="C6" s="4" t="s">
        <v>41</v>
      </c>
      <c r="D6" s="7" t="s">
        <v>66</v>
      </c>
      <c r="E6" s="4" t="s">
        <v>56</v>
      </c>
      <c r="F6" s="4" t="s">
        <v>5</v>
      </c>
      <c r="G6" s="4">
        <v>40</v>
      </c>
      <c r="H6" s="4">
        <v>800</v>
      </c>
      <c r="I6" s="5">
        <v>2.25</v>
      </c>
      <c r="J6" s="5">
        <v>30</v>
      </c>
      <c r="K6" s="5">
        <f t="shared" si="0"/>
        <v>1830</v>
      </c>
    </row>
    <row r="7" spans="1:11">
      <c r="A7" s="4">
        <v>4</v>
      </c>
      <c r="B7" s="4" t="s">
        <v>6</v>
      </c>
      <c r="C7" s="4" t="s">
        <v>42</v>
      </c>
      <c r="D7" s="7" t="s">
        <v>66</v>
      </c>
      <c r="E7" s="4" t="s">
        <v>57</v>
      </c>
      <c r="F7" s="4" t="s">
        <v>7</v>
      </c>
      <c r="G7" s="4">
        <v>15</v>
      </c>
      <c r="H7" s="4">
        <v>300</v>
      </c>
      <c r="I7" s="5">
        <v>3</v>
      </c>
      <c r="J7" s="5">
        <v>30</v>
      </c>
      <c r="K7" s="5">
        <f t="shared" si="0"/>
        <v>930</v>
      </c>
    </row>
    <row r="8" spans="1:11">
      <c r="A8" s="4">
        <v>5</v>
      </c>
      <c r="B8" s="4" t="s">
        <v>6</v>
      </c>
      <c r="C8" s="4" t="s">
        <v>43</v>
      </c>
      <c r="D8" s="7" t="s">
        <v>66</v>
      </c>
      <c r="E8" s="4" t="s">
        <v>58</v>
      </c>
      <c r="F8" s="4" t="s">
        <v>8</v>
      </c>
      <c r="G8" s="4">
        <v>20</v>
      </c>
      <c r="H8" s="4">
        <v>400</v>
      </c>
      <c r="I8" s="5">
        <f ca="1">VLOOKUP(E8,Invoice!$E$4:$I$21,5,FALSE)</f>
        <v>1.6</v>
      </c>
      <c r="J8" s="5">
        <v>30</v>
      </c>
      <c r="K8" s="5">
        <f t="shared" ca="1" si="0"/>
        <v>670</v>
      </c>
    </row>
    <row r="9" spans="1:11">
      <c r="A9" s="4">
        <v>6</v>
      </c>
      <c r="B9" s="4" t="s">
        <v>6</v>
      </c>
      <c r="C9" s="4" t="s">
        <v>44</v>
      </c>
      <c r="D9" s="7" t="s">
        <v>66</v>
      </c>
      <c r="E9" s="4" t="s">
        <v>59</v>
      </c>
      <c r="F9" s="4" t="s">
        <v>9</v>
      </c>
      <c r="G9" s="4">
        <v>5</v>
      </c>
      <c r="H9" s="4">
        <v>100</v>
      </c>
      <c r="I9" s="5">
        <v>1.6</v>
      </c>
      <c r="J9" s="5">
        <v>30</v>
      </c>
      <c r="K9" s="5">
        <f t="shared" si="0"/>
        <v>190</v>
      </c>
    </row>
    <row r="10" spans="1:11">
      <c r="A10" s="4">
        <v>7</v>
      </c>
      <c r="B10" s="4" t="s">
        <v>6</v>
      </c>
      <c r="C10" s="4" t="s">
        <v>45</v>
      </c>
      <c r="D10" s="7" t="s">
        <v>66</v>
      </c>
      <c r="E10" s="4" t="s">
        <v>60</v>
      </c>
      <c r="F10" s="4" t="s">
        <v>10</v>
      </c>
      <c r="G10" s="4">
        <v>4</v>
      </c>
      <c r="H10" s="4">
        <v>80</v>
      </c>
      <c r="I10" s="5">
        <v>2.1</v>
      </c>
      <c r="J10" s="5">
        <v>30</v>
      </c>
      <c r="K10" s="5">
        <f t="shared" si="0"/>
        <v>198</v>
      </c>
    </row>
    <row r="11" spans="1:11">
      <c r="A11" s="4">
        <v>8</v>
      </c>
      <c r="B11" s="4" t="s">
        <v>6</v>
      </c>
      <c r="C11" s="4" t="s">
        <v>51</v>
      </c>
      <c r="D11" s="7" t="s">
        <v>66</v>
      </c>
      <c r="E11" s="4" t="s">
        <v>64</v>
      </c>
      <c r="F11" s="4" t="s">
        <v>27</v>
      </c>
      <c r="G11" s="4">
        <v>6</v>
      </c>
      <c r="H11" s="4">
        <v>120</v>
      </c>
      <c r="I11" s="5">
        <v>1.6</v>
      </c>
      <c r="J11" s="5">
        <v>30</v>
      </c>
      <c r="K11" s="5">
        <f t="shared" si="0"/>
        <v>222</v>
      </c>
    </row>
    <row r="12" spans="1:11">
      <c r="A12" s="4">
        <v>9</v>
      </c>
      <c r="B12" s="4" t="s">
        <v>11</v>
      </c>
      <c r="C12" s="4" t="s">
        <v>46</v>
      </c>
      <c r="D12" s="7" t="s">
        <v>66</v>
      </c>
      <c r="E12" s="4" t="s">
        <v>61</v>
      </c>
      <c r="F12" s="4" t="s">
        <v>12</v>
      </c>
      <c r="G12" s="4">
        <v>50</v>
      </c>
      <c r="H12" s="4">
        <v>1000</v>
      </c>
      <c r="I12" s="5">
        <v>1.6</v>
      </c>
      <c r="J12" s="5">
        <v>30</v>
      </c>
      <c r="K12" s="5">
        <f>H12*I12+J12</f>
        <v>1630</v>
      </c>
    </row>
    <row r="13" spans="1:11">
      <c r="A13" s="4">
        <v>10</v>
      </c>
      <c r="B13" s="4" t="s">
        <v>13</v>
      </c>
      <c r="C13" s="4" t="s">
        <v>47</v>
      </c>
      <c r="D13" s="7" t="s">
        <v>66</v>
      </c>
      <c r="E13" s="4" t="s">
        <v>62</v>
      </c>
      <c r="F13" s="4" t="s">
        <v>14</v>
      </c>
      <c r="G13" s="4">
        <v>5</v>
      </c>
      <c r="H13" s="4">
        <v>100</v>
      </c>
      <c r="I13" s="5">
        <f ca="1">VLOOKUP(E13,Invoice!$E$4:$I$21,5,FALSE)</f>
        <v>2.1</v>
      </c>
      <c r="J13" s="5">
        <v>30</v>
      </c>
      <c r="K13" s="5">
        <f t="shared" ca="1" si="0"/>
        <v>240</v>
      </c>
    </row>
    <row r="14" spans="1:11">
      <c r="A14" s="4">
        <v>11</v>
      </c>
      <c r="B14" s="4" t="s">
        <v>15</v>
      </c>
      <c r="C14" s="4" t="s">
        <v>48</v>
      </c>
      <c r="D14" s="7" t="s">
        <v>66</v>
      </c>
      <c r="E14" s="4" t="s">
        <v>63</v>
      </c>
      <c r="F14" s="4" t="s">
        <v>16</v>
      </c>
      <c r="G14" s="4">
        <v>25</v>
      </c>
      <c r="H14" s="4">
        <v>500</v>
      </c>
      <c r="I14" s="5">
        <f ca="1">VLOOKUP(E14,Invoice!$E$4:$I$21,5,FALSE)</f>
        <v>1.85</v>
      </c>
      <c r="J14" s="5">
        <v>30</v>
      </c>
      <c r="K14" s="5">
        <f t="shared" ca="1" si="0"/>
        <v>955</v>
      </c>
    </row>
    <row r="15" spans="1:11">
      <c r="A15" s="4">
        <v>12</v>
      </c>
      <c r="B15" s="4" t="s">
        <v>17</v>
      </c>
      <c r="C15" s="4" t="s">
        <v>49</v>
      </c>
      <c r="D15" s="7" t="s">
        <v>66</v>
      </c>
      <c r="E15" s="4" t="s">
        <v>63</v>
      </c>
      <c r="F15" s="4" t="s">
        <v>18</v>
      </c>
      <c r="G15" s="4">
        <v>29</v>
      </c>
      <c r="H15" s="4">
        <v>580</v>
      </c>
      <c r="I15" s="5">
        <f ca="1">VLOOKUP(E15,Invoice!$E$4:$I$21,5,FALSE)</f>
        <v>1.85</v>
      </c>
      <c r="J15" s="5">
        <v>30</v>
      </c>
      <c r="K15" s="5">
        <f t="shared" ca="1" si="0"/>
        <v>1103</v>
      </c>
    </row>
    <row r="16" spans="1:11">
      <c r="A16" s="4">
        <v>13</v>
      </c>
      <c r="B16" s="4" t="s">
        <v>21</v>
      </c>
      <c r="C16" s="4" t="s">
        <v>53</v>
      </c>
      <c r="D16" s="7" t="s">
        <v>66</v>
      </c>
      <c r="E16" s="4" t="s">
        <v>65</v>
      </c>
      <c r="F16" s="4" t="s">
        <v>22</v>
      </c>
      <c r="G16" s="4">
        <v>10</v>
      </c>
      <c r="H16" s="4">
        <v>200</v>
      </c>
      <c r="I16" s="5">
        <f ca="1">VLOOKUP(E16,Invoice!$E$4:$I$21,5,FALSE)</f>
        <v>1.6</v>
      </c>
      <c r="J16" s="5">
        <v>30</v>
      </c>
      <c r="K16" s="5">
        <f t="shared" ca="1" si="0"/>
        <v>350</v>
      </c>
    </row>
    <row r="17" spans="1:11" s="3" customFormat="1">
      <c r="A17" s="4">
        <v>14</v>
      </c>
      <c r="B17" s="4" t="s">
        <v>26</v>
      </c>
      <c r="C17" s="4" t="s">
        <v>52</v>
      </c>
      <c r="D17" s="7" t="s">
        <v>66</v>
      </c>
      <c r="E17" s="4" t="s">
        <v>63</v>
      </c>
      <c r="F17" s="4" t="s">
        <v>25</v>
      </c>
      <c r="G17" s="4">
        <v>20</v>
      </c>
      <c r="H17" s="4">
        <v>400</v>
      </c>
      <c r="I17" s="5">
        <f ca="1">VLOOKUP(E17,Invoice!$E$4:$I$21,5,FALSE)</f>
        <v>1.85</v>
      </c>
      <c r="J17" s="5">
        <v>30</v>
      </c>
      <c r="K17" s="5">
        <f t="shared" ca="1" si="0"/>
        <v>770</v>
      </c>
    </row>
    <row r="18" spans="1:11" s="3" customFormat="1">
      <c r="A18" s="4">
        <v>15</v>
      </c>
      <c r="B18" s="4" t="s">
        <v>19</v>
      </c>
      <c r="C18" s="4" t="s">
        <v>50</v>
      </c>
      <c r="D18" s="7" t="s">
        <v>66</v>
      </c>
      <c r="E18" s="4" t="s">
        <v>58</v>
      </c>
      <c r="F18" s="4" t="s">
        <v>20</v>
      </c>
      <c r="G18" s="4">
        <v>22</v>
      </c>
      <c r="H18" s="4">
        <v>440</v>
      </c>
      <c r="I18" s="5">
        <f ca="1">VLOOKUP(E18,Invoice!$E$4:$I$21,5,FALSE)</f>
        <v>1.6</v>
      </c>
      <c r="J18" s="5">
        <v>30</v>
      </c>
      <c r="K18" s="5">
        <f t="shared" ca="1" si="0"/>
        <v>734</v>
      </c>
    </row>
    <row r="19" spans="1:11" s="3" customFormat="1">
      <c r="A19" s="12"/>
      <c r="B19" s="13"/>
      <c r="C19" s="13"/>
      <c r="D19" s="13"/>
      <c r="E19" s="13"/>
      <c r="F19" s="13"/>
      <c r="G19" s="13"/>
      <c r="H19" s="13"/>
      <c r="I19" s="14"/>
      <c r="J19" s="15"/>
      <c r="K19" s="6">
        <v>10468</v>
      </c>
    </row>
    <row r="20" spans="1:11" ht="28.5" customHeight="1">
      <c r="A20" s="16" t="s">
        <v>23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 ht="28.5" customHeight="1">
      <c r="A21" s="16" t="s">
        <v>24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</row>
  </sheetData>
  <sortState ref="B4:K18">
    <sortCondition ref="B3"/>
  </sortState>
  <mergeCells count="7">
    <mergeCell ref="A19:J19"/>
    <mergeCell ref="A20:K20"/>
    <mergeCell ref="A21:K21"/>
    <mergeCell ref="F1:K1"/>
    <mergeCell ref="F2:K2"/>
    <mergeCell ref="A1:E1"/>
    <mergeCell ref="A2:E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2024-06-06T07:37:06Z</cp:lastPrinted>
  <dcterms:created xsi:type="dcterms:W3CDTF">2024-06-04T11:59:20Z</dcterms:created>
  <dcterms:modified xsi:type="dcterms:W3CDTF">2024-06-17T07:08:36Z</dcterms:modified>
</cp:coreProperties>
</file>