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4"/>
  <c r="G12"/>
  <c r="I5"/>
  <c r="I6"/>
  <c r="I7"/>
  <c r="I8"/>
  <c r="H5"/>
  <c r="K5" s="1"/>
  <c r="H6"/>
  <c r="K6" s="1"/>
  <c r="H7"/>
  <c r="K7" s="1"/>
  <c r="H8"/>
  <c r="K8" s="1"/>
  <c r="I4"/>
  <c r="H4"/>
</calcChain>
</file>

<file path=xl/sharedStrings.xml><?xml version="1.0" encoding="utf-8"?>
<sst xmlns="http://schemas.openxmlformats.org/spreadsheetml/2006/main" count="42" uniqueCount="37">
  <si>
    <t>21/3/2026</t>
  </si>
  <si>
    <t>815/2579</t>
  </si>
  <si>
    <t>07/3/2026</t>
  </si>
  <si>
    <t>2413</t>
  </si>
  <si>
    <t>497</t>
  </si>
  <si>
    <t>26/3/2026</t>
  </si>
  <si>
    <t>124</t>
  </si>
  <si>
    <t>30/3/2026</t>
  </si>
  <si>
    <t>131</t>
  </si>
  <si>
    <t>BAJAPUR</t>
  </si>
  <si>
    <t>MARKONA</t>
  </si>
  <si>
    <t>JASIPUR</t>
  </si>
  <si>
    <t>TUDIGADIA</t>
  </si>
  <si>
    <t>BALASORE</t>
  </si>
  <si>
    <t>CTC</t>
  </si>
  <si>
    <t>DO/18088</t>
  </si>
  <si>
    <t>MA/12384</t>
  </si>
  <si>
    <t>MA/12388</t>
  </si>
  <si>
    <t>MA/12992</t>
  </si>
  <si>
    <t>MA/13118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</si>
  <si>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</si>
  <si>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</si>
  <si>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</si>
  <si>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</si>
  <si>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</si>
  <si>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</si>
  <si>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</si>
  <si>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</si>
  <si>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</si>
  <si>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</si>
  <si>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</si>
  <si>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PRAGATI LOGISTICS,SAMANTA SAHI KHUNTIA LANE,8984191006
GST No:21AGHPB9356M1Z9</t>
  </si>
  <si>
    <t xml:space="preserve">J M B ASSOCIATES
Address:ABHINAB BIDANASI,CUTTACK,9861562922
GST No:21BDJPS7234R1ZW
</t>
  </si>
  <si>
    <t>Thanking you for your business.
PRAGATI LOGISTICS</t>
  </si>
  <si>
    <t>(RUPEES ONE THOUSAND SEVEN HUNDRED TWENTY ONE ONLY)</t>
  </si>
  <si>
    <t xml:space="preserve">Bill Date: 31/03/2026
Bill NO : 29872
Total Amount : 1721.00
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</si>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</sst>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95250</xdr:rowOff>
    </xdr:from>
    <xdr:to>
      <xdr:col>5</xdr:col>
      <xdr:colOff>590549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95250"/>
          <a:ext cx="29622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L6" sqref="L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8.85546875" bestFit="1" customWidth="1"/>
    <col min="5" max="5" width="6.42578125" bestFit="1" customWidth="1"/>
    <col min="6" max="6" width="10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 t="s">
        <v>31</v>
      </c>
      <c r="H1" s="20"/>
      <c r="I1" s="20"/>
      <c r="J1" s="20"/>
      <c r="K1" s="21"/>
    </row>
    <row r="2" spans="1:11" s="1" customFormat="1" ht="68.25" customHeight="1">
      <c r="A2" s="17" t="s">
        <v>32</v>
      </c>
      <c r="B2" s="18"/>
      <c r="C2" s="18"/>
      <c r="D2" s="18"/>
      <c r="E2" s="18"/>
      <c r="F2" s="18"/>
      <c r="G2" s="19" t="s">
        <v>35</v>
      </c>
      <c r="H2" s="20"/>
      <c r="I2" s="20"/>
      <c r="J2" s="20"/>
      <c r="K2" s="21"/>
    </row>
    <row r="3" spans="1:11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6" t="s">
        <v>27</v>
      </c>
      <c r="I3" s="6" t="s">
        <v>28</v>
      </c>
      <c r="J3" s="6" t="s">
        <v>29</v>
      </c>
      <c r="K3" s="6" t="s">
        <v>30</v>
      </c>
    </row>
    <row r="4" spans="1:11">
      <c r="A4" s="2">
        <v>1</v>
      </c>
      <c r="B4" s="2" t="s">
        <v>2</v>
      </c>
      <c r="C4" s="2" t="s">
        <v>16</v>
      </c>
      <c r="D4" s="2" t="s">
        <v>3</v>
      </c>
      <c r="E4" s="3" t="s">
        <v>14</v>
      </c>
      <c r="F4" s="2" t="s">
        <v>10</v>
      </c>
      <c r="G4" s="2">
        <v>5</v>
      </c>
      <c r="H4" s="7">
        <f>VLOOKUP(F4,'[1]JMB ENT'!$C$4:$D$122,2,FALSE)</f>
        <v>65</v>
      </c>
      <c r="I4" s="7">
        <f>G4*2</f>
        <v>10</v>
      </c>
      <c r="J4" s="7">
        <v>25</v>
      </c>
      <c r="K4" s="7">
        <f>G4*H4+I4+J4</f>
        <v>360</v>
      </c>
    </row>
    <row r="5" spans="1:11">
      <c r="A5" s="2">
        <v>2</v>
      </c>
      <c r="B5" s="2" t="s">
        <v>2</v>
      </c>
      <c r="C5" s="2" t="s">
        <v>17</v>
      </c>
      <c r="D5" s="2" t="s">
        <v>4</v>
      </c>
      <c r="E5" s="3" t="s">
        <v>14</v>
      </c>
      <c r="F5" s="2" t="s">
        <v>11</v>
      </c>
      <c r="G5" s="2">
        <v>8</v>
      </c>
      <c r="H5" s="7">
        <f>VLOOKUP(F5,'[1]JMB ENT'!$C$4:$D$122,2,FALSE)</f>
        <v>85</v>
      </c>
      <c r="I5" s="7">
        <f t="shared" ref="I5:I8" si="0">G5*2</f>
        <v>16</v>
      </c>
      <c r="J5" s="7">
        <v>25</v>
      </c>
      <c r="K5" s="7">
        <f t="shared" ref="K5:K8" si="1">G5*H5+I5+J5</f>
        <v>721</v>
      </c>
    </row>
    <row r="6" spans="1:11">
      <c r="A6" s="2">
        <v>3</v>
      </c>
      <c r="B6" s="2" t="s">
        <v>0</v>
      </c>
      <c r="C6" s="2" t="s">
        <v>15</v>
      </c>
      <c r="D6" s="2" t="s">
        <v>1</v>
      </c>
      <c r="E6" s="3" t="s">
        <v>14</v>
      </c>
      <c r="F6" s="2" t="s">
        <v>9</v>
      </c>
      <c r="G6" s="2">
        <v>3</v>
      </c>
      <c r="H6" s="7">
        <f>VLOOKUP(F6,'[1]JMB ENT'!$C$4:$D$122,2,FALSE)</f>
        <v>55</v>
      </c>
      <c r="I6" s="7">
        <f t="shared" si="0"/>
        <v>6</v>
      </c>
      <c r="J6" s="7">
        <v>25</v>
      </c>
      <c r="K6" s="7">
        <f t="shared" si="1"/>
        <v>196</v>
      </c>
    </row>
    <row r="7" spans="1:11">
      <c r="A7" s="2">
        <v>4</v>
      </c>
      <c r="B7" s="2" t="s">
        <v>5</v>
      </c>
      <c r="C7" s="2" t="s">
        <v>18</v>
      </c>
      <c r="D7" s="2" t="s">
        <v>6</v>
      </c>
      <c r="E7" s="3" t="s">
        <v>14</v>
      </c>
      <c r="F7" s="2" t="s">
        <v>12</v>
      </c>
      <c r="G7" s="2">
        <v>2</v>
      </c>
      <c r="H7" s="7">
        <f>VLOOKUP(F7,'[1]JMB ENT'!$C$4:$D$122,2,FALSE)</f>
        <v>60</v>
      </c>
      <c r="I7" s="7">
        <f t="shared" si="0"/>
        <v>4</v>
      </c>
      <c r="J7" s="7">
        <v>25</v>
      </c>
      <c r="K7" s="7">
        <f t="shared" si="1"/>
        <v>149</v>
      </c>
    </row>
    <row r="8" spans="1:11">
      <c r="A8" s="2">
        <v>5</v>
      </c>
      <c r="B8" s="2" t="s">
        <v>7</v>
      </c>
      <c r="C8" s="2" t="s">
        <v>19</v>
      </c>
      <c r="D8" s="2" t="s">
        <v>8</v>
      </c>
      <c r="E8" s="3" t="s">
        <v>14</v>
      </c>
      <c r="F8" s="2" t="s">
        <v>13</v>
      </c>
      <c r="G8" s="2">
        <v>5</v>
      </c>
      <c r="H8" s="7">
        <f>VLOOKUP(F8,'[1]JMB ENT'!$C$4:$D$122,2,FALSE)</f>
        <v>52</v>
      </c>
      <c r="I8" s="7">
        <f t="shared" si="0"/>
        <v>10</v>
      </c>
      <c r="J8" s="7">
        <v>25</v>
      </c>
      <c r="K8" s="7">
        <f t="shared" si="1"/>
        <v>295</v>
      </c>
    </row>
    <row r="9" spans="1:11" s="9" customFormat="1" ht="15" customHeight="1">
      <c r="A9" s="12" t="s">
        <v>34</v>
      </c>
      <c r="B9" s="13"/>
      <c r="C9" s="13"/>
      <c r="D9" s="13"/>
      <c r="E9" s="13"/>
      <c r="F9" s="13"/>
      <c r="G9" s="13"/>
      <c r="H9" s="13"/>
      <c r="I9" s="13"/>
      <c r="J9" s="14"/>
      <c r="K9" s="8">
        <f>SUM(K4:K8)</f>
        <v>1721</v>
      </c>
    </row>
    <row r="10" spans="1:11" s="9" customFormat="1" ht="30" customHeight="1">
      <c r="A10" s="15" t="s">
        <v>36</v>
      </c>
      <c r="B10" s="15"/>
      <c r="C10" s="15"/>
      <c r="D10" s="15"/>
      <c r="E10" s="15"/>
      <c r="F10" s="15"/>
      <c r="G10" s="16"/>
      <c r="H10" s="16"/>
      <c r="I10" s="16"/>
      <c r="J10" s="16"/>
      <c r="K10" s="10"/>
    </row>
    <row r="11" spans="1:11" s="9" customFormat="1" ht="30" customHeight="1">
      <c r="A11" s="15" t="s">
        <v>33</v>
      </c>
      <c r="B11" s="15"/>
      <c r="C11" s="15"/>
      <c r="D11" s="15"/>
      <c r="E11" s="15"/>
      <c r="F11" s="15"/>
      <c r="G11" s="16"/>
      <c r="H11" s="16"/>
      <c r="I11" s="16"/>
      <c r="J11" s="16"/>
      <c r="K11" s="10"/>
    </row>
    <row r="12" spans="1:11">
      <c r="G12" s="11">
        <f>SUM(G4:G8)</f>
        <v>23</v>
      </c>
    </row>
  </sheetData>
  <sortState ref="B2:G6">
    <sortCondition ref="B2"/>
  </sortState>
  <mergeCells count="7">
    <mergeCell ref="A9:J9"/>
    <mergeCell ref="A10:J10"/>
    <mergeCell ref="A11:J11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2026-04-10T11:26:32Z</dcterms:created>
  <dcterms:modified xsi:type="dcterms:W3CDTF">2026-04-14T05:30:22Z</dcterms:modified>
</cp:coreProperties>
</file>