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Invoice!$A$3:$M$15</definedName>
  </definedNames>
  <calcPr calcId="124519"/>
</workbook>
</file>

<file path=xl/calcChain.xml><?xml version="1.0" encoding="utf-8"?>
<calcChain xmlns="http://schemas.openxmlformats.org/spreadsheetml/2006/main">
  <c r="I9" i="1"/>
  <c r="I7"/>
  <c r="I6"/>
  <c r="I4"/>
  <c r="H15"/>
  <c r="K8"/>
  <c r="K9"/>
  <c r="K10"/>
  <c r="J5"/>
  <c r="J6"/>
  <c r="J7"/>
  <c r="J8"/>
  <c r="M8" s="1"/>
  <c r="J9"/>
  <c r="J10"/>
  <c r="M10" s="1"/>
  <c r="J4"/>
  <c r="K5"/>
  <c r="K6"/>
  <c r="M6" s="1"/>
  <c r="K7"/>
  <c r="K4"/>
  <c r="M7" l="1"/>
  <c r="M5"/>
  <c r="M9"/>
  <c r="M4"/>
  <c r="M11" l="1"/>
</calcChain>
</file>

<file path=xl/sharedStrings.xml><?xml version="1.0" encoding="utf-8"?>
<sst xmlns="http://schemas.openxmlformats.org/spreadsheetml/2006/main" count="62" uniqueCount="38">
  <si>
    <t>Invoice
PRAGATI LOGISTICS,SAMANTA SAHI KHUNTIA LANE,8984191006
GST :21AGHPB9356M1Z9</t>
  </si>
  <si>
    <t>DATE</t>
  </si>
  <si>
    <t xml:space="preserve">PRODUCT </t>
  </si>
  <si>
    <t>CASE</t>
  </si>
  <si>
    <t>RATE</t>
  </si>
  <si>
    <t>04/9/2024</t>
  </si>
  <si>
    <t>41</t>
  </si>
  <si>
    <t>COSMETICS</t>
  </si>
  <si>
    <t>MIRROR</t>
  </si>
  <si>
    <t>11/9/2024</t>
  </si>
  <si>
    <t>42</t>
  </si>
  <si>
    <t>26/9/2024</t>
  </si>
  <si>
    <t>46</t>
  </si>
  <si>
    <t>45</t>
  </si>
  <si>
    <t>GST to be paid by Consignor under Reverse Charge Mechanism (RCM) as per GST</t>
  </si>
  <si>
    <t>Thanking you for your business.
PRAGATI LOGISTICS</t>
  </si>
  <si>
    <t>SL</t>
  </si>
  <si>
    <t>PL/MA/07785</t>
  </si>
  <si>
    <t>PL/MA/08097</t>
  </si>
  <si>
    <t>PL/MA/08813</t>
  </si>
  <si>
    <t>PL/MA/08814</t>
  </si>
  <si>
    <t>LR NO</t>
  </si>
  <si>
    <t>INV NO</t>
  </si>
  <si>
    <t>DHANUPALI</t>
  </si>
  <si>
    <t>BHADRAK</t>
  </si>
  <si>
    <t>BALASORE</t>
  </si>
  <si>
    <t>ANGUL</t>
  </si>
  <si>
    <t>CTC</t>
  </si>
  <si>
    <t>FROM</t>
  </si>
  <si>
    <t>TO</t>
  </si>
  <si>
    <t>HML</t>
  </si>
  <si>
    <t>LR CH</t>
  </si>
  <si>
    <t>Declaration � Kindly verify and confirm before 20/10/2024</t>
  </si>
  <si>
    <t>DD.CH.</t>
  </si>
  <si>
    <t xml:space="preserve">TO, 
RUDRA AGENCY
Address:KHATA NO-1669 SAMANTA SAHI 
BUXI BAZAR 753001,9438049013
GST No:21ALAPA5991K1Z9
</t>
  </si>
  <si>
    <t>AMT.</t>
  </si>
  <si>
    <t>Bill Date:30/09/2024
Bill NO : 22270
TotalAmount: 1565.00</t>
  </si>
  <si>
    <t>(RUPEES ONE THOUSAND FIVE HUNDRED SIXTY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</si>
</sst>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257175</xdr:colOff>
      <xdr:row>0</xdr:row>
      <xdr:rowOff>981074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86250" cy="981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RUDRA%20AGENCY%20(COSMETIC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3">
          <cell r="C3" t="str">
            <v>ANGUL</v>
          </cell>
          <cell r="D3">
            <v>70</v>
          </cell>
        </row>
        <row r="4">
          <cell r="C4" t="str">
            <v>BALASORE</v>
          </cell>
          <cell r="D4">
            <v>70</v>
          </cell>
        </row>
        <row r="5">
          <cell r="C5" t="str">
            <v>BALIKUDA</v>
          </cell>
          <cell r="D5">
            <v>80</v>
          </cell>
        </row>
        <row r="6">
          <cell r="C6" t="str">
            <v>BANAMALIPUR</v>
          </cell>
          <cell r="D6">
            <v>75</v>
          </cell>
        </row>
        <row r="7">
          <cell r="C7" t="str">
            <v>BARABATI</v>
          </cell>
          <cell r="D7">
            <v>55</v>
          </cell>
        </row>
        <row r="8">
          <cell r="C8" t="str">
            <v>BARAGARH</v>
          </cell>
          <cell r="D8">
            <v>80</v>
          </cell>
        </row>
        <row r="9">
          <cell r="C9" t="str">
            <v>BARIPADA</v>
          </cell>
          <cell r="D9">
            <v>80</v>
          </cell>
        </row>
        <row r="10">
          <cell r="C10" t="str">
            <v>BERHAMPUR</v>
          </cell>
          <cell r="D10">
            <v>65</v>
          </cell>
        </row>
        <row r="11">
          <cell r="C11" t="str">
            <v>BHADRAK</v>
          </cell>
          <cell r="D11">
            <v>65</v>
          </cell>
        </row>
        <row r="12">
          <cell r="C12" t="str">
            <v>BHAWANIPATNA</v>
          </cell>
          <cell r="D12">
            <v>95</v>
          </cell>
        </row>
        <row r="13">
          <cell r="C13" t="str">
            <v>BHUBANESWAR</v>
          </cell>
          <cell r="D13">
            <v>65</v>
          </cell>
        </row>
        <row r="14">
          <cell r="C14" t="str">
            <v>BOLANGIR</v>
          </cell>
          <cell r="D14">
            <v>95</v>
          </cell>
        </row>
        <row r="15">
          <cell r="C15" t="str">
            <v>CHANDIKHOL</v>
          </cell>
          <cell r="D15">
            <v>50</v>
          </cell>
        </row>
        <row r="16">
          <cell r="C16" t="str">
            <v>CHHACHUNIA</v>
          </cell>
          <cell r="D16">
            <v>70</v>
          </cell>
        </row>
        <row r="17">
          <cell r="C17" t="str">
            <v>DEOGARH</v>
          </cell>
          <cell r="D17">
            <v>90</v>
          </cell>
        </row>
        <row r="18">
          <cell r="C18" t="str">
            <v>DHANUPALI</v>
          </cell>
          <cell r="D18">
            <v>70</v>
          </cell>
        </row>
        <row r="19">
          <cell r="C19" t="str">
            <v>DHENKANAL</v>
          </cell>
          <cell r="D19">
            <v>65</v>
          </cell>
        </row>
        <row r="20">
          <cell r="C20" t="str">
            <v>JAGATSINGHPUR</v>
          </cell>
          <cell r="D20">
            <v>75</v>
          </cell>
        </row>
        <row r="21">
          <cell r="C21" t="str">
            <v>JAJPUR ROAD</v>
          </cell>
          <cell r="D21">
            <v>70</v>
          </cell>
        </row>
        <row r="22">
          <cell r="C22" t="str">
            <v>JAJPUR TOWN</v>
          </cell>
          <cell r="D22">
            <v>60</v>
          </cell>
        </row>
        <row r="23">
          <cell r="C23" t="str">
            <v>JEYPORE</v>
          </cell>
          <cell r="D23">
            <v>70</v>
          </cell>
        </row>
        <row r="24">
          <cell r="C24" t="str">
            <v>KALAN</v>
          </cell>
          <cell r="D24">
            <v>55</v>
          </cell>
        </row>
        <row r="25">
          <cell r="C25" t="str">
            <v>KAMAKHYANAGAR</v>
          </cell>
          <cell r="D25">
            <v>70</v>
          </cell>
        </row>
        <row r="26">
          <cell r="C26" t="str">
            <v>KENDUPATNA</v>
          </cell>
          <cell r="D26">
            <v>60</v>
          </cell>
        </row>
        <row r="27">
          <cell r="C27" t="str">
            <v>KEONJHAR</v>
          </cell>
          <cell r="D27">
            <v>70</v>
          </cell>
        </row>
        <row r="28">
          <cell r="C28" t="str">
            <v>PARADEEP</v>
          </cell>
          <cell r="D28">
            <v>75</v>
          </cell>
        </row>
        <row r="29">
          <cell r="C29" t="str">
            <v>PURI</v>
          </cell>
          <cell r="D29">
            <v>70</v>
          </cell>
        </row>
        <row r="30">
          <cell r="C30" t="str">
            <v>SALIPUR</v>
          </cell>
          <cell r="D30">
            <v>60</v>
          </cell>
        </row>
        <row r="31">
          <cell r="C31" t="str">
            <v>SAMBALPUR</v>
          </cell>
          <cell r="D31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U13" sqref="U13:V13"/>
    </sheetView>
  </sheetViews>
  <sheetFormatPr defaultRowHeight="15"/>
  <cols>
    <col min="1" max="1" width="2.85546875" style="1" bestFit="1" customWidth="1"/>
    <col min="2" max="2" width="10" style="1" customWidth="1"/>
    <col min="3" max="3" width="12.7109375" style="1" bestFit="1" customWidth="1"/>
    <col min="4" max="4" width="6" style="1" customWidth="1"/>
    <col min="5" max="5" width="6.42578125" style="1" bestFit="1" customWidth="1"/>
    <col min="6" max="6" width="11.42578125" style="1" bestFit="1" customWidth="1"/>
    <col min="7" max="7" width="11" style="1" bestFit="1" customWidth="1"/>
    <col min="8" max="8" width="5.42578125" style="1" bestFit="1" customWidth="1"/>
    <col min="9" max="9" width="6.5703125" style="1" bestFit="1" customWidth="1"/>
    <col min="10" max="10" width="6.140625" style="1" customWidth="1"/>
    <col min="11" max="11" width="7.140625" style="1" bestFit="1" customWidth="1"/>
    <col min="12" max="12" width="5.85546875" style="1" bestFit="1" customWidth="1"/>
    <col min="13" max="13" width="7.5703125" style="1" bestFit="1" customWidth="1"/>
    <col min="14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5"/>
      <c r="I1" s="9" t="s">
        <v>0</v>
      </c>
      <c r="J1" s="9"/>
      <c r="K1" s="9"/>
      <c r="L1" s="9"/>
      <c r="M1" s="9"/>
    </row>
    <row r="2" spans="1:13" ht="87.75" customHeight="1">
      <c r="A2" s="13" t="s">
        <v>34</v>
      </c>
      <c r="B2" s="14"/>
      <c r="C2" s="14"/>
      <c r="D2" s="14"/>
      <c r="E2" s="14"/>
      <c r="F2" s="14"/>
      <c r="G2" s="14"/>
      <c r="H2" s="15"/>
      <c r="I2" s="9" t="s">
        <v>36</v>
      </c>
      <c r="J2" s="9"/>
      <c r="K2" s="9"/>
      <c r="L2" s="9"/>
      <c r="M2" s="9"/>
    </row>
    <row r="3" spans="1:13" s="5" customFormat="1" ht="29.25" customHeight="1">
      <c r="A3" s="4" t="s">
        <v>16</v>
      </c>
      <c r="B3" s="4" t="s">
        <v>1</v>
      </c>
      <c r="C3" s="4" t="s">
        <v>21</v>
      </c>
      <c r="D3" s="4" t="s">
        <v>22</v>
      </c>
      <c r="E3" s="4" t="s">
        <v>28</v>
      </c>
      <c r="F3" s="4" t="s">
        <v>29</v>
      </c>
      <c r="G3" s="4" t="s">
        <v>2</v>
      </c>
      <c r="H3" s="4" t="s">
        <v>3</v>
      </c>
      <c r="I3" s="4" t="s">
        <v>4</v>
      </c>
      <c r="J3" s="4" t="s">
        <v>30</v>
      </c>
      <c r="K3" s="4" t="s">
        <v>33</v>
      </c>
      <c r="L3" s="4" t="s">
        <v>31</v>
      </c>
      <c r="M3" s="4" t="s">
        <v>35</v>
      </c>
    </row>
    <row r="4" spans="1:13" ht="16.5" customHeight="1">
      <c r="A4" s="16">
        <v>1</v>
      </c>
      <c r="B4" s="7" t="s">
        <v>5</v>
      </c>
      <c r="C4" s="7" t="s">
        <v>17</v>
      </c>
      <c r="D4" s="7" t="s">
        <v>6</v>
      </c>
      <c r="E4" s="8" t="s">
        <v>27</v>
      </c>
      <c r="F4" s="2" t="s">
        <v>23</v>
      </c>
      <c r="G4" s="7" t="s">
        <v>7</v>
      </c>
      <c r="H4" s="7">
        <v>4</v>
      </c>
      <c r="I4" s="3">
        <f>VLOOKUP(F4,[1]Sheet2!$C$3:$D$31,2,FALSE)</f>
        <v>70</v>
      </c>
      <c r="J4" s="3">
        <f>H4*2</f>
        <v>8</v>
      </c>
      <c r="K4" s="3">
        <f>H4*8</f>
        <v>32</v>
      </c>
      <c r="L4" s="3"/>
      <c r="M4" s="3">
        <f>H4*I4+J4+K4+L4</f>
        <v>320</v>
      </c>
    </row>
    <row r="5" spans="1:13">
      <c r="A5" s="16"/>
      <c r="B5" s="7" t="s">
        <v>5</v>
      </c>
      <c r="C5" s="7" t="s">
        <v>17</v>
      </c>
      <c r="D5" s="7" t="s">
        <v>6</v>
      </c>
      <c r="E5" s="8" t="s">
        <v>27</v>
      </c>
      <c r="F5" s="2" t="s">
        <v>23</v>
      </c>
      <c r="G5" s="7" t="s">
        <v>8</v>
      </c>
      <c r="H5" s="7">
        <v>2</v>
      </c>
      <c r="I5" s="3">
        <v>190</v>
      </c>
      <c r="J5" s="3">
        <f t="shared" ref="J5:J10" si="0">H5*2</f>
        <v>4</v>
      </c>
      <c r="K5" s="3">
        <f t="shared" ref="K5:K10" si="1">H5*8</f>
        <v>16</v>
      </c>
      <c r="L5" s="3">
        <v>30</v>
      </c>
      <c r="M5" s="3">
        <f t="shared" ref="M5:M10" si="2">H5*I5+J5+K5+L5</f>
        <v>430</v>
      </c>
    </row>
    <row r="6" spans="1:13" ht="15" customHeight="1">
      <c r="A6" s="16">
        <v>2</v>
      </c>
      <c r="B6" s="7" t="s">
        <v>9</v>
      </c>
      <c r="C6" s="7" t="s">
        <v>18</v>
      </c>
      <c r="D6" s="7" t="s">
        <v>10</v>
      </c>
      <c r="E6" s="8" t="s">
        <v>27</v>
      </c>
      <c r="F6" s="2" t="s">
        <v>24</v>
      </c>
      <c r="G6" s="7" t="s">
        <v>7</v>
      </c>
      <c r="H6" s="7">
        <v>1</v>
      </c>
      <c r="I6" s="3">
        <f>VLOOKUP(F6,[1]Sheet2!$C$3:$D$31,2,FALSE)</f>
        <v>65</v>
      </c>
      <c r="J6" s="3">
        <f t="shared" si="0"/>
        <v>2</v>
      </c>
      <c r="K6" s="3">
        <f t="shared" si="1"/>
        <v>8</v>
      </c>
      <c r="L6" s="3">
        <v>30</v>
      </c>
      <c r="M6" s="3">
        <f t="shared" si="2"/>
        <v>105</v>
      </c>
    </row>
    <row r="7" spans="1:13" ht="15" customHeight="1">
      <c r="A7" s="16">
        <v>3</v>
      </c>
      <c r="B7" s="7" t="s">
        <v>11</v>
      </c>
      <c r="C7" s="7" t="s">
        <v>19</v>
      </c>
      <c r="D7" s="7" t="s">
        <v>12</v>
      </c>
      <c r="E7" s="8" t="s">
        <v>27</v>
      </c>
      <c r="F7" s="2" t="s">
        <v>25</v>
      </c>
      <c r="G7" s="7" t="s">
        <v>7</v>
      </c>
      <c r="H7" s="7">
        <v>2</v>
      </c>
      <c r="I7" s="3">
        <f>VLOOKUP(F7,[1]Sheet2!$C$3:$D$31,2,FALSE)</f>
        <v>70</v>
      </c>
      <c r="J7" s="3">
        <f t="shared" si="0"/>
        <v>4</v>
      </c>
      <c r="K7" s="3">
        <f t="shared" si="1"/>
        <v>16</v>
      </c>
      <c r="L7" s="3"/>
      <c r="M7" s="3">
        <f t="shared" si="2"/>
        <v>160</v>
      </c>
    </row>
    <row r="8" spans="1:13" ht="15" customHeight="1">
      <c r="A8" s="16"/>
      <c r="B8" s="7" t="s">
        <v>11</v>
      </c>
      <c r="C8" s="7" t="s">
        <v>19</v>
      </c>
      <c r="D8" s="7" t="s">
        <v>12</v>
      </c>
      <c r="E8" s="8" t="s">
        <v>27</v>
      </c>
      <c r="F8" s="2" t="s">
        <v>25</v>
      </c>
      <c r="G8" s="7" t="s">
        <v>8</v>
      </c>
      <c r="H8" s="7">
        <v>1</v>
      </c>
      <c r="I8" s="3">
        <v>160</v>
      </c>
      <c r="J8" s="3">
        <f t="shared" si="0"/>
        <v>2</v>
      </c>
      <c r="K8" s="3">
        <f t="shared" si="1"/>
        <v>8</v>
      </c>
      <c r="L8" s="3">
        <v>30</v>
      </c>
      <c r="M8" s="3">
        <f t="shared" si="2"/>
        <v>200</v>
      </c>
    </row>
    <row r="9" spans="1:13" ht="15" customHeight="1">
      <c r="A9" s="16">
        <v>4</v>
      </c>
      <c r="B9" s="7" t="s">
        <v>11</v>
      </c>
      <c r="C9" s="7" t="s">
        <v>20</v>
      </c>
      <c r="D9" s="7" t="s">
        <v>13</v>
      </c>
      <c r="E9" s="8" t="s">
        <v>27</v>
      </c>
      <c r="F9" s="2" t="s">
        <v>26</v>
      </c>
      <c r="G9" s="7" t="s">
        <v>7</v>
      </c>
      <c r="H9" s="7">
        <v>2</v>
      </c>
      <c r="I9" s="3">
        <f>VLOOKUP(F9,[1]Sheet2!$C$3:$D$31,2,FALSE)</f>
        <v>70</v>
      </c>
      <c r="J9" s="3">
        <f t="shared" si="0"/>
        <v>4</v>
      </c>
      <c r="K9" s="3">
        <f t="shared" si="1"/>
        <v>16</v>
      </c>
      <c r="L9" s="3"/>
      <c r="M9" s="3">
        <f t="shared" si="2"/>
        <v>160</v>
      </c>
    </row>
    <row r="10" spans="1:13" ht="15" customHeight="1">
      <c r="A10" s="16"/>
      <c r="B10" s="7" t="s">
        <v>11</v>
      </c>
      <c r="C10" s="7" t="s">
        <v>20</v>
      </c>
      <c r="D10" s="7" t="s">
        <v>13</v>
      </c>
      <c r="E10" s="8" t="s">
        <v>27</v>
      </c>
      <c r="F10" s="2" t="s">
        <v>26</v>
      </c>
      <c r="G10" s="7" t="s">
        <v>8</v>
      </c>
      <c r="H10" s="7">
        <v>1</v>
      </c>
      <c r="I10" s="3">
        <v>150</v>
      </c>
      <c r="J10" s="3">
        <f t="shared" si="0"/>
        <v>2</v>
      </c>
      <c r="K10" s="3">
        <f t="shared" si="1"/>
        <v>8</v>
      </c>
      <c r="L10" s="3">
        <v>30</v>
      </c>
      <c r="M10" s="3">
        <f t="shared" si="2"/>
        <v>190</v>
      </c>
    </row>
    <row r="11" spans="1:13">
      <c r="A11" s="10" t="s">
        <v>37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6">
        <f>SUM(M4:M10)</f>
        <v>1565</v>
      </c>
    </row>
    <row r="12" spans="1:13" ht="15" customHeight="1">
      <c r="A12" s="20" t="s">
        <v>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</row>
    <row r="13" spans="1:13" ht="15" customHeight="1">
      <c r="A13" s="20" t="s">
        <v>32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</row>
    <row r="14" spans="1:13" ht="30" customHeight="1">
      <c r="A14" s="23" t="s">
        <v>15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</row>
    <row r="15" spans="1:13">
      <c r="H15" s="17">
        <f>SUM(H4:H10)</f>
        <v>13</v>
      </c>
    </row>
  </sheetData>
  <mergeCells count="8">
    <mergeCell ref="A11:L11"/>
    <mergeCell ref="I1:M1"/>
    <mergeCell ref="I2:M2"/>
    <mergeCell ref="A1:H1"/>
    <mergeCell ref="A2:H2"/>
    <mergeCell ref="A12:M12"/>
    <mergeCell ref="A13:M13"/>
    <mergeCell ref="A14:M14"/>
  </mergeCells>
  <pageMargins left="0.24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2024-10-23T15:05:39Z</cp:lastPrinted>
  <dcterms:created xsi:type="dcterms:W3CDTF">2024-10-09T06:00:46Z</dcterms:created>
  <dcterms:modified xsi:type="dcterms:W3CDTF">2024-10-23T15:05:39Z</dcterms:modified>
</cp:coreProperties>
</file>