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Invoice!$A$3:$J$78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6" i="1" l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75" i="1" l="1"/>
</calcChain>
</file>

<file path=xl/sharedStrings.xml><?xml version="1.0" encoding="utf-8"?>
<sst xmlns="http://schemas.openxmlformats.org/spreadsheetml/2006/main" count="371" uniqueCount="199">
  <si>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</si>
  <si>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</si>
  <si>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</si>
  <si>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</si>
  <si>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</si>
  <si>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</si>
  <si>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</si>
  <si>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JHARSUGUDA</t>
  </si>
  <si>
    <t>SALIPUR</t>
  </si>
  <si>
    <t>JALESWAR</t>
  </si>
  <si>
    <t>JAJPUR TOWN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</si>
  <si>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</si>
  <si>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</si>
  <si>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</si>
  <si>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</si>
  <si>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</si>
  <si>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</si>
  <si>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</si>
  <si>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</si>
  <si>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</si>
  <si>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</si>
  <si>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</si>
  <si>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JAGATSINGHPUR</t>
  </si>
  <si>
    <t>INVOICE
PRAGATI LOGISTICS,
SAMANTA SAHI KHUNTIA LANE,8984191006
GST No:21AGHPB9356M1Z9</t>
  </si>
  <si>
    <t>JARKA</t>
  </si>
  <si>
    <t xml:space="preserve">G K  WAREHOUSING AND LOGISTICS
Address: GOPI KESHARI COMPLEX, 
BILRERUAN,HARIANTA-754025 ODISHA,9437245180
GST No : 21AALFG2882R1ZU
</t>
  </si>
  <si>
    <t>DHENKANAL</t>
  </si>
  <si>
    <t>KENDRAPARA</t>
  </si>
  <si>
    <t>UDALA</t>
  </si>
  <si>
    <t>PALLAHAT</t>
  </si>
  <si>
    <t>Kindly, verify &amp; confirm within 7 days, else GST will be filed by 20th MAY, 2024.
GST to be paid by Consignor under Reverse Charge Mechanism(RCM) as per GST.</t>
  </si>
  <si>
    <t>01/4/2024</t>
  </si>
  <si>
    <t>PL/JA/00027</t>
  </si>
  <si>
    <t>5595</t>
  </si>
  <si>
    <t>02/4/2024</t>
  </si>
  <si>
    <t>PL/JA/00049</t>
  </si>
  <si>
    <t>5642</t>
  </si>
  <si>
    <t>KHURDA</t>
  </si>
  <si>
    <t>PL/JA/00058</t>
  </si>
  <si>
    <t>5614</t>
  </si>
  <si>
    <t>PL/JA/00072</t>
  </si>
  <si>
    <t>5600</t>
  </si>
  <si>
    <t>PL/JA/00073</t>
  </si>
  <si>
    <t>5634</t>
  </si>
  <si>
    <t>PL/JA/00074</t>
  </si>
  <si>
    <t>5661</t>
  </si>
  <si>
    <t>PL/JA/00075</t>
  </si>
  <si>
    <t>5626</t>
  </si>
  <si>
    <t>PL/JA/00076</t>
  </si>
  <si>
    <t>5632</t>
  </si>
  <si>
    <t>PL/JA/00105</t>
  </si>
  <si>
    <t>5636</t>
  </si>
  <si>
    <t>PL/JA/00106</t>
  </si>
  <si>
    <t>5660</t>
  </si>
  <si>
    <t>04/4/2024</t>
  </si>
  <si>
    <t>PL/JA/00188</t>
  </si>
  <si>
    <t>32</t>
  </si>
  <si>
    <t>PL/JA/00189</t>
  </si>
  <si>
    <t>31</t>
  </si>
  <si>
    <t>PL/JA/00302</t>
  </si>
  <si>
    <t>21</t>
  </si>
  <si>
    <t>PL/JA/00303</t>
  </si>
  <si>
    <t>36</t>
  </si>
  <si>
    <t>PL/JA/00319</t>
  </si>
  <si>
    <t>38</t>
  </si>
  <si>
    <t>RAIRANGPUR</t>
  </si>
  <si>
    <t>05/4/2024</t>
  </si>
  <si>
    <t>PL/JA/00281</t>
  </si>
  <si>
    <t>0053</t>
  </si>
  <si>
    <t>PL/JA/00327</t>
  </si>
  <si>
    <t>55</t>
  </si>
  <si>
    <t>PL/JA/00392</t>
  </si>
  <si>
    <t>51</t>
  </si>
  <si>
    <t>06/4/2024</t>
  </si>
  <si>
    <t>PL/JA/00393</t>
  </si>
  <si>
    <t>80</t>
  </si>
  <si>
    <t>PL/JA/00394</t>
  </si>
  <si>
    <t>22000070</t>
  </si>
  <si>
    <t>PL/JA/00404</t>
  </si>
  <si>
    <t>0078</t>
  </si>
  <si>
    <t>KEONJHAR</t>
  </si>
  <si>
    <t>08/4/2024</t>
  </si>
  <si>
    <t>PL/JA/00431</t>
  </si>
  <si>
    <t>2000074</t>
  </si>
  <si>
    <t>PL/JA/00433</t>
  </si>
  <si>
    <t>2000087</t>
  </si>
  <si>
    <t>PL/JA/00435</t>
  </si>
  <si>
    <t>2000093</t>
  </si>
  <si>
    <t>PL/JA/00436</t>
  </si>
  <si>
    <t>2000076</t>
  </si>
  <si>
    <t>PL/JA/00465</t>
  </si>
  <si>
    <t>91/92</t>
  </si>
  <si>
    <t>09/4/2024</t>
  </si>
  <si>
    <t>PL/JA/00577</t>
  </si>
  <si>
    <t>133</t>
  </si>
  <si>
    <t>11/4/2024</t>
  </si>
  <si>
    <t>PL/JA/00684</t>
  </si>
  <si>
    <t>0148</t>
  </si>
  <si>
    <t>PL/JA/00686</t>
  </si>
  <si>
    <t>0145</t>
  </si>
  <si>
    <t>12/4/2024</t>
  </si>
  <si>
    <t>PL/JA/00786</t>
  </si>
  <si>
    <t>180</t>
  </si>
  <si>
    <t>PL/JA/00808</t>
  </si>
  <si>
    <t>164</t>
  </si>
  <si>
    <t>PL/JA/00810</t>
  </si>
  <si>
    <t>181</t>
  </si>
  <si>
    <t>14/4/2024</t>
  </si>
  <si>
    <t>PL/JA/00874</t>
  </si>
  <si>
    <t>215</t>
  </si>
  <si>
    <t>PL/JA/00877</t>
  </si>
  <si>
    <t>00218</t>
  </si>
  <si>
    <t>PL/JA/00878</t>
  </si>
  <si>
    <t>208</t>
  </si>
  <si>
    <t>PL/JA/00879</t>
  </si>
  <si>
    <t>156</t>
  </si>
  <si>
    <t>PL/JA/00880</t>
  </si>
  <si>
    <t>198</t>
  </si>
  <si>
    <t>PL/JA/00881</t>
  </si>
  <si>
    <t>223</t>
  </si>
  <si>
    <t>PL/JA/00882</t>
  </si>
  <si>
    <t>132</t>
  </si>
  <si>
    <t>PL/JA/00911</t>
  </si>
  <si>
    <t>206</t>
  </si>
  <si>
    <t>PL/JA/01077</t>
  </si>
  <si>
    <t>00224</t>
  </si>
  <si>
    <t>15/4/2024</t>
  </si>
  <si>
    <t>PL/JA/00952</t>
  </si>
  <si>
    <t>235</t>
  </si>
  <si>
    <t>16/4/2024</t>
  </si>
  <si>
    <t>PL/JA/00998</t>
  </si>
  <si>
    <t>255</t>
  </si>
  <si>
    <t>PL/JA/01005</t>
  </si>
  <si>
    <t>100</t>
  </si>
  <si>
    <t>PL/JA/01061</t>
  </si>
  <si>
    <t>263</t>
  </si>
  <si>
    <t>17/4/2024</t>
  </si>
  <si>
    <t>PL/JA/01017</t>
  </si>
  <si>
    <t>267</t>
  </si>
  <si>
    <t>PL/JA/01057</t>
  </si>
  <si>
    <t>00272</t>
  </si>
  <si>
    <t>PL/JA/01060</t>
  </si>
  <si>
    <t>00274</t>
  </si>
  <si>
    <t>PL/JA/01062</t>
  </si>
  <si>
    <t>00270</t>
  </si>
  <si>
    <t>PL/JA/01063</t>
  </si>
  <si>
    <t>00265</t>
  </si>
  <si>
    <t>PL/JA/01078</t>
  </si>
  <si>
    <t>00279</t>
  </si>
  <si>
    <t>PL/JA/01079</t>
  </si>
  <si>
    <t>00207</t>
  </si>
  <si>
    <t>PANIKOILI</t>
  </si>
  <si>
    <t>PL/JA/01084</t>
  </si>
  <si>
    <t>296</t>
  </si>
  <si>
    <t>BARBIL</t>
  </si>
  <si>
    <t>PL/JA/01103</t>
  </si>
  <si>
    <t>301</t>
  </si>
  <si>
    <t>PL/JA/01126</t>
  </si>
  <si>
    <t>291</t>
  </si>
  <si>
    <t>PL/JA/01247</t>
  </si>
  <si>
    <t>285</t>
  </si>
  <si>
    <t>18/4/2024</t>
  </si>
  <si>
    <t>PL/JA/01179</t>
  </si>
  <si>
    <t>303</t>
  </si>
  <si>
    <t>19/4/2024</t>
  </si>
  <si>
    <t>PL/JA/01234</t>
  </si>
  <si>
    <t>333</t>
  </si>
  <si>
    <t>PL/JA/01258</t>
  </si>
  <si>
    <t>0337</t>
  </si>
  <si>
    <t>PL/JA/01395</t>
  </si>
  <si>
    <t>332</t>
  </si>
  <si>
    <t>23/4/2024</t>
  </si>
  <si>
    <t>PL/JA/01569</t>
  </si>
  <si>
    <t>380</t>
  </si>
  <si>
    <t>PL/JA/01812</t>
  </si>
  <si>
    <t>00382</t>
  </si>
  <si>
    <t>27/4/2024</t>
  </si>
  <si>
    <t>PL/JA/01895</t>
  </si>
  <si>
    <t>00498</t>
  </si>
  <si>
    <t>PL/JA/01950</t>
  </si>
  <si>
    <t>494</t>
  </si>
  <si>
    <t>PL/JA/02015</t>
  </si>
  <si>
    <t>492</t>
  </si>
  <si>
    <t>PL/JA/02016</t>
  </si>
  <si>
    <t>453</t>
  </si>
  <si>
    <t>29/4/2024</t>
  </si>
  <si>
    <t>PL/JA/02165</t>
  </si>
  <si>
    <t>457</t>
  </si>
  <si>
    <t>PL/JA/02606</t>
  </si>
  <si>
    <t>537</t>
  </si>
  <si>
    <t>30/4/2024</t>
  </si>
  <si>
    <t>PL/JA/02235</t>
  </si>
  <si>
    <t>547</t>
  </si>
  <si>
    <t>PL/JA/02284</t>
  </si>
  <si>
    <t>534</t>
  </si>
  <si>
    <t>PL/JA/02339</t>
  </si>
  <si>
    <t>570</t>
  </si>
  <si>
    <t>(RUPEES FIFTY FIVE THOUSAND EIGHTY SEVEN ONLY)</t>
  </si>
  <si>
    <t xml:space="preserve">Bill Date: 30/04/2024
Bill NO. : 3939
Total Amount: 55087.00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</si>
</sst>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828676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A2" sqref="A2:F2"/>
    </sheetView>
  </sheetViews>
  <sheetFormatPr defaultRowHeight="15"/>
  <cols>
    <col min="1" max="1" width="5.7109375" style="1" customWidth="1"/>
    <col min="2" max="2" width="10.5703125" style="1" customWidth="1"/>
    <col min="3" max="3" width="12.28515625" style="1" customWidth="1"/>
    <col min="4" max="4" width="8.7109375" style="1" bestFit="1" customWidth="1"/>
    <col min="5" max="5" width="6.7109375" style="1" customWidth="1"/>
    <col min="6" max="6" width="16.28515625" style="1" customWidth="1"/>
    <col min="7" max="7" width="6.28515625" style="1" customWidth="1"/>
    <col min="8" max="8" width="7.28515625" style="2" customWidth="1"/>
    <col min="9" max="9" width="8" style="2" customWidth="1"/>
    <col min="10" max="10" width="10.28515625" style="2" customWidth="1"/>
    <col min="11" max="16384" width="9.140625" style="1"/>
  </cols>
  <sheetData>
    <row r="1" spans="1:10" ht="83.25" customHeight="1">
      <c r="A1" s="15"/>
      <c r="B1" s="15"/>
      <c r="C1" s="15"/>
      <c r="D1" s="15"/>
      <c r="E1" s="15"/>
      <c r="F1" s="15"/>
      <c r="G1" s="14" t="s">
        <v>23</v>
      </c>
      <c r="H1" s="14"/>
      <c r="I1" s="14"/>
      <c r="J1" s="14"/>
    </row>
    <row r="2" spans="1:10" s="4" customFormat="1" ht="78" customHeight="1">
      <c r="A2" s="16" t="s">
        <v>25</v>
      </c>
      <c r="B2" s="17"/>
      <c r="C2" s="17"/>
      <c r="D2" s="17"/>
      <c r="E2" s="17"/>
      <c r="F2" s="18"/>
      <c r="G2" s="14" t="s">
        <v>198</v>
      </c>
      <c r="H2" s="14"/>
      <c r="I2" s="14"/>
      <c r="J2" s="14"/>
    </row>
    <row r="3" spans="1:10" ht="14.85" customHeight="1">
      <c r="A3" s="5" t="s">
        <v>18</v>
      </c>
      <c r="B3" s="5" t="s">
        <v>19</v>
      </c>
      <c r="C3" s="5" t="s">
        <v>20</v>
      </c>
      <c r="D3" s="5" t="s">
        <v>14</v>
      </c>
      <c r="E3" s="5" t="s">
        <v>11</v>
      </c>
      <c r="F3" s="5" t="s">
        <v>13</v>
      </c>
      <c r="G3" s="5" t="s">
        <v>15</v>
      </c>
      <c r="H3" s="5" t="s">
        <v>16</v>
      </c>
      <c r="I3" s="5" t="s">
        <v>21</v>
      </c>
      <c r="J3" s="5" t="s">
        <v>17</v>
      </c>
    </row>
    <row r="4" spans="1:10" ht="14.85" customHeight="1">
      <c r="A4" s="6">
        <v>1</v>
      </c>
      <c r="B4" s="7" t="s">
        <v>31</v>
      </c>
      <c r="C4" s="7" t="s">
        <v>32</v>
      </c>
      <c r="D4" s="7" t="s">
        <v>33</v>
      </c>
      <c r="E4" s="11" t="s">
        <v>12</v>
      </c>
      <c r="F4" s="7" t="s">
        <v>5</v>
      </c>
      <c r="G4" s="7">
        <v>6</v>
      </c>
      <c r="H4" s="8">
        <f>VLOOKUP(F4,'[1]EMAMI LTD'!$C$4:$D$115,2,FALSE)</f>
        <v>29</v>
      </c>
      <c r="I4" s="8">
        <v>25</v>
      </c>
      <c r="J4" s="8">
        <f t="shared" ref="J4:J67" si="0">G4*H4+I4</f>
        <v>199</v>
      </c>
    </row>
    <row r="5" spans="1:10" ht="14.85" customHeight="1">
      <c r="A5" s="6">
        <v>2</v>
      </c>
      <c r="B5" s="7" t="s">
        <v>34</v>
      </c>
      <c r="C5" s="7" t="s">
        <v>35</v>
      </c>
      <c r="D5" s="7" t="s">
        <v>36</v>
      </c>
      <c r="E5" s="11" t="s">
        <v>12</v>
      </c>
      <c r="F5" s="7" t="s">
        <v>37</v>
      </c>
      <c r="G5" s="7">
        <v>1</v>
      </c>
      <c r="H5" s="8">
        <f>VLOOKUP(F5,'[1]EMAMI LTD'!$C$4:$D$115,2,FALSE)</f>
        <v>29</v>
      </c>
      <c r="I5" s="8">
        <v>25</v>
      </c>
      <c r="J5" s="8">
        <f t="shared" si="0"/>
        <v>54</v>
      </c>
    </row>
    <row r="6" spans="1:10" ht="14.85" customHeight="1">
      <c r="A6" s="6">
        <v>3</v>
      </c>
      <c r="B6" s="7" t="s">
        <v>34</v>
      </c>
      <c r="C6" s="7" t="s">
        <v>38</v>
      </c>
      <c r="D6" s="7" t="s">
        <v>39</v>
      </c>
      <c r="E6" s="11" t="s">
        <v>12</v>
      </c>
      <c r="F6" s="7" t="s">
        <v>37</v>
      </c>
      <c r="G6" s="7">
        <v>2</v>
      </c>
      <c r="H6" s="8">
        <f>VLOOKUP(F6,'[1]EMAMI LTD'!$C$4:$D$115,2,FALSE)</f>
        <v>29</v>
      </c>
      <c r="I6" s="8">
        <v>25</v>
      </c>
      <c r="J6" s="8">
        <f t="shared" si="0"/>
        <v>83</v>
      </c>
    </row>
    <row r="7" spans="1:10" ht="14.85" customHeight="1">
      <c r="A7" s="6">
        <v>4</v>
      </c>
      <c r="B7" s="7" t="s">
        <v>34</v>
      </c>
      <c r="C7" s="7" t="s">
        <v>40</v>
      </c>
      <c r="D7" s="7" t="s">
        <v>41</v>
      </c>
      <c r="E7" s="11" t="s">
        <v>12</v>
      </c>
      <c r="F7" s="7" t="s">
        <v>6</v>
      </c>
      <c r="G7" s="7">
        <v>6</v>
      </c>
      <c r="H7" s="8">
        <f>VLOOKUP(F7,'[1]EMAMI LTD'!$C$4:$D$115,2,FALSE)</f>
        <v>32</v>
      </c>
      <c r="I7" s="8">
        <v>25</v>
      </c>
      <c r="J7" s="8">
        <f t="shared" si="0"/>
        <v>217</v>
      </c>
    </row>
    <row r="8" spans="1:10" ht="14.85" customHeight="1">
      <c r="A8" s="6">
        <v>5</v>
      </c>
      <c r="B8" s="7" t="s">
        <v>34</v>
      </c>
      <c r="C8" s="7" t="s">
        <v>42</v>
      </c>
      <c r="D8" s="7" t="s">
        <v>43</v>
      </c>
      <c r="E8" s="11" t="s">
        <v>12</v>
      </c>
      <c r="F8" s="7" t="s">
        <v>6</v>
      </c>
      <c r="G8" s="7">
        <v>64</v>
      </c>
      <c r="H8" s="8">
        <f>VLOOKUP(F8,'[1]EMAMI LTD'!$C$4:$D$115,2,FALSE)</f>
        <v>32</v>
      </c>
      <c r="I8" s="8">
        <v>25</v>
      </c>
      <c r="J8" s="8">
        <f t="shared" si="0"/>
        <v>2073</v>
      </c>
    </row>
    <row r="9" spans="1:10" ht="14.85" customHeight="1">
      <c r="A9" s="6">
        <v>6</v>
      </c>
      <c r="B9" s="7" t="s">
        <v>34</v>
      </c>
      <c r="C9" s="7" t="s">
        <v>44</v>
      </c>
      <c r="D9" s="7" t="s">
        <v>45</v>
      </c>
      <c r="E9" s="11" t="s">
        <v>12</v>
      </c>
      <c r="F9" s="7" t="s">
        <v>6</v>
      </c>
      <c r="G9" s="7">
        <v>2</v>
      </c>
      <c r="H9" s="8">
        <f>VLOOKUP(F9,'[1]EMAMI LTD'!$C$4:$D$115,2,FALSE)</f>
        <v>32</v>
      </c>
      <c r="I9" s="8">
        <v>25</v>
      </c>
      <c r="J9" s="8">
        <f t="shared" si="0"/>
        <v>89</v>
      </c>
    </row>
    <row r="10" spans="1:10" ht="14.85" customHeight="1">
      <c r="A10" s="6">
        <v>7</v>
      </c>
      <c r="B10" s="7" t="s">
        <v>34</v>
      </c>
      <c r="C10" s="7" t="s">
        <v>46</v>
      </c>
      <c r="D10" s="7" t="s">
        <v>47</v>
      </c>
      <c r="E10" s="11" t="s">
        <v>12</v>
      </c>
      <c r="F10" s="7" t="s">
        <v>5</v>
      </c>
      <c r="G10" s="7">
        <v>9</v>
      </c>
      <c r="H10" s="8">
        <f>VLOOKUP(F10,'[1]EMAMI LTD'!$C$4:$D$115,2,FALSE)</f>
        <v>29</v>
      </c>
      <c r="I10" s="8">
        <v>25</v>
      </c>
      <c r="J10" s="8">
        <f t="shared" si="0"/>
        <v>286</v>
      </c>
    </row>
    <row r="11" spans="1:10" ht="14.85" customHeight="1">
      <c r="A11" s="6">
        <v>8</v>
      </c>
      <c r="B11" s="7" t="s">
        <v>34</v>
      </c>
      <c r="C11" s="7" t="s">
        <v>48</v>
      </c>
      <c r="D11" s="7" t="s">
        <v>49</v>
      </c>
      <c r="E11" s="11" t="s">
        <v>12</v>
      </c>
      <c r="F11" s="7" t="s">
        <v>6</v>
      </c>
      <c r="G11" s="7">
        <v>30</v>
      </c>
      <c r="H11" s="8">
        <f>VLOOKUP(F11,'[1]EMAMI LTD'!$C$4:$D$115,2,FALSE)</f>
        <v>32</v>
      </c>
      <c r="I11" s="8">
        <v>25</v>
      </c>
      <c r="J11" s="8">
        <f t="shared" si="0"/>
        <v>985</v>
      </c>
    </row>
    <row r="12" spans="1:10" ht="14.85" customHeight="1">
      <c r="A12" s="6">
        <v>9</v>
      </c>
      <c r="B12" s="7" t="s">
        <v>34</v>
      </c>
      <c r="C12" s="7" t="s">
        <v>50</v>
      </c>
      <c r="D12" s="7" t="s">
        <v>51</v>
      </c>
      <c r="E12" s="11" t="s">
        <v>12</v>
      </c>
      <c r="F12" s="7" t="s">
        <v>7</v>
      </c>
      <c r="G12" s="7">
        <v>15</v>
      </c>
      <c r="H12" s="8">
        <f>VLOOKUP(F12,'[1]EMAMI LTD'!$C$4:$D$115,2,FALSE)</f>
        <v>32</v>
      </c>
      <c r="I12" s="8">
        <v>25</v>
      </c>
      <c r="J12" s="8">
        <f t="shared" si="0"/>
        <v>505</v>
      </c>
    </row>
    <row r="13" spans="1:10" ht="14.85" customHeight="1">
      <c r="A13" s="6">
        <v>10</v>
      </c>
      <c r="B13" s="7" t="s">
        <v>34</v>
      </c>
      <c r="C13" s="7" t="s">
        <v>52</v>
      </c>
      <c r="D13" s="7" t="s">
        <v>53</v>
      </c>
      <c r="E13" s="11" t="s">
        <v>12</v>
      </c>
      <c r="F13" s="7" t="s">
        <v>7</v>
      </c>
      <c r="G13" s="7">
        <v>1</v>
      </c>
      <c r="H13" s="8">
        <f>VLOOKUP(F13,'[1]EMAMI LTD'!$C$4:$D$115,2,FALSE)</f>
        <v>32</v>
      </c>
      <c r="I13" s="8">
        <v>25</v>
      </c>
      <c r="J13" s="8">
        <f t="shared" si="0"/>
        <v>57</v>
      </c>
    </row>
    <row r="14" spans="1:10" ht="14.85" customHeight="1">
      <c r="A14" s="6">
        <v>11</v>
      </c>
      <c r="B14" s="7" t="s">
        <v>54</v>
      </c>
      <c r="C14" s="7" t="s">
        <v>55</v>
      </c>
      <c r="D14" s="7" t="s">
        <v>56</v>
      </c>
      <c r="E14" s="11" t="s">
        <v>12</v>
      </c>
      <c r="F14" s="7" t="s">
        <v>4</v>
      </c>
      <c r="G14" s="7">
        <v>10</v>
      </c>
      <c r="H14" s="8">
        <f>VLOOKUP(F14,'[1]EMAMI LTD'!$C$4:$D$115,2,FALSE)</f>
        <v>29</v>
      </c>
      <c r="I14" s="8">
        <v>25</v>
      </c>
      <c r="J14" s="8">
        <f t="shared" si="0"/>
        <v>315</v>
      </c>
    </row>
    <row r="15" spans="1:10" ht="14.85" customHeight="1">
      <c r="A15" s="6">
        <v>12</v>
      </c>
      <c r="B15" s="7" t="s">
        <v>54</v>
      </c>
      <c r="C15" s="7" t="s">
        <v>57</v>
      </c>
      <c r="D15" s="7" t="s">
        <v>58</v>
      </c>
      <c r="E15" s="11" t="s">
        <v>12</v>
      </c>
      <c r="F15" s="7" t="s">
        <v>6</v>
      </c>
      <c r="G15" s="7">
        <v>20</v>
      </c>
      <c r="H15" s="8">
        <f>VLOOKUP(F15,'[1]EMAMI LTD'!$C$4:$D$115,2,FALSE)</f>
        <v>32</v>
      </c>
      <c r="I15" s="8">
        <v>25</v>
      </c>
      <c r="J15" s="8">
        <f t="shared" si="0"/>
        <v>665</v>
      </c>
    </row>
    <row r="16" spans="1:10" ht="14.85" customHeight="1">
      <c r="A16" s="6">
        <v>13</v>
      </c>
      <c r="B16" s="7" t="s">
        <v>54</v>
      </c>
      <c r="C16" s="7" t="s">
        <v>59</v>
      </c>
      <c r="D16" s="7" t="s">
        <v>60</v>
      </c>
      <c r="E16" s="11" t="s">
        <v>12</v>
      </c>
      <c r="F16" s="7" t="s">
        <v>1</v>
      </c>
      <c r="G16" s="7">
        <v>137</v>
      </c>
      <c r="H16" s="8">
        <f>VLOOKUP(F16,'[1]EMAMI LTD'!$C$4:$D$115,2,FALSE)</f>
        <v>32</v>
      </c>
      <c r="I16" s="8">
        <v>25</v>
      </c>
      <c r="J16" s="8">
        <f t="shared" si="0"/>
        <v>4409</v>
      </c>
    </row>
    <row r="17" spans="1:10" ht="14.85" customHeight="1">
      <c r="A17" s="6">
        <v>14</v>
      </c>
      <c r="B17" s="7" t="s">
        <v>54</v>
      </c>
      <c r="C17" s="7" t="s">
        <v>61</v>
      </c>
      <c r="D17" s="7" t="s">
        <v>62</v>
      </c>
      <c r="E17" s="11" t="s">
        <v>12</v>
      </c>
      <c r="F17" s="7" t="s">
        <v>1</v>
      </c>
      <c r="G17" s="7">
        <v>125</v>
      </c>
      <c r="H17" s="8">
        <f>VLOOKUP(F17,'[1]EMAMI LTD'!$C$4:$D$115,2,FALSE)</f>
        <v>32</v>
      </c>
      <c r="I17" s="8">
        <v>25</v>
      </c>
      <c r="J17" s="8">
        <f t="shared" si="0"/>
        <v>4025</v>
      </c>
    </row>
    <row r="18" spans="1:10" ht="14.85" customHeight="1">
      <c r="A18" s="6">
        <v>15</v>
      </c>
      <c r="B18" s="7" t="s">
        <v>54</v>
      </c>
      <c r="C18" s="7" t="s">
        <v>63</v>
      </c>
      <c r="D18" s="7" t="s">
        <v>64</v>
      </c>
      <c r="E18" s="11" t="s">
        <v>12</v>
      </c>
      <c r="F18" s="7" t="s">
        <v>65</v>
      </c>
      <c r="G18" s="7">
        <v>2</v>
      </c>
      <c r="H18" s="8">
        <f>VLOOKUP(F18,'[1]EMAMI LTD'!$C$4:$D$115,2,FALSE)</f>
        <v>32</v>
      </c>
      <c r="I18" s="8">
        <v>25</v>
      </c>
      <c r="J18" s="8">
        <f t="shared" si="0"/>
        <v>89</v>
      </c>
    </row>
    <row r="19" spans="1:10" ht="14.85" customHeight="1">
      <c r="A19" s="6">
        <v>16</v>
      </c>
      <c r="B19" s="7" t="s">
        <v>66</v>
      </c>
      <c r="C19" s="7" t="s">
        <v>67</v>
      </c>
      <c r="D19" s="7" t="s">
        <v>68</v>
      </c>
      <c r="E19" s="11" t="s">
        <v>12</v>
      </c>
      <c r="F19" s="7" t="s">
        <v>10</v>
      </c>
      <c r="G19" s="7">
        <v>13</v>
      </c>
      <c r="H19" s="8">
        <f>VLOOKUP(F19,'[1]EMAMI LTD'!$C$4:$D$115,2,FALSE)</f>
        <v>29</v>
      </c>
      <c r="I19" s="8">
        <v>25</v>
      </c>
      <c r="J19" s="8">
        <f t="shared" si="0"/>
        <v>402</v>
      </c>
    </row>
    <row r="20" spans="1:10" ht="14.85" customHeight="1">
      <c r="A20" s="6">
        <v>17</v>
      </c>
      <c r="B20" s="7" t="s">
        <v>66</v>
      </c>
      <c r="C20" s="7" t="s">
        <v>69</v>
      </c>
      <c r="D20" s="7" t="s">
        <v>70</v>
      </c>
      <c r="E20" s="11" t="s">
        <v>12</v>
      </c>
      <c r="F20" s="7" t="s">
        <v>3</v>
      </c>
      <c r="G20" s="7">
        <v>6</v>
      </c>
      <c r="H20" s="8">
        <f>VLOOKUP(F20,'[1]EMAMI LTD'!$C$4:$D$115,2,FALSE)</f>
        <v>32</v>
      </c>
      <c r="I20" s="8">
        <v>25</v>
      </c>
      <c r="J20" s="8">
        <f t="shared" si="0"/>
        <v>217</v>
      </c>
    </row>
    <row r="21" spans="1:10" ht="14.85" customHeight="1">
      <c r="A21" s="6">
        <v>18</v>
      </c>
      <c r="B21" s="7" t="s">
        <v>66</v>
      </c>
      <c r="C21" s="7" t="s">
        <v>71</v>
      </c>
      <c r="D21" s="7" t="s">
        <v>72</v>
      </c>
      <c r="E21" s="11" t="s">
        <v>12</v>
      </c>
      <c r="F21" s="7" t="s">
        <v>6</v>
      </c>
      <c r="G21" s="7">
        <v>25</v>
      </c>
      <c r="H21" s="8">
        <f>VLOOKUP(F21,'[1]EMAMI LTD'!$C$4:$D$115,2,FALSE)</f>
        <v>32</v>
      </c>
      <c r="I21" s="8">
        <v>25</v>
      </c>
      <c r="J21" s="8">
        <f t="shared" si="0"/>
        <v>825</v>
      </c>
    </row>
    <row r="22" spans="1:10" ht="14.85" customHeight="1">
      <c r="A22" s="6">
        <v>19</v>
      </c>
      <c r="B22" s="7" t="s">
        <v>73</v>
      </c>
      <c r="C22" s="7" t="s">
        <v>74</v>
      </c>
      <c r="D22" s="7" t="s">
        <v>75</v>
      </c>
      <c r="E22" s="11" t="s">
        <v>12</v>
      </c>
      <c r="F22" s="7" t="s">
        <v>6</v>
      </c>
      <c r="G22" s="7">
        <v>25</v>
      </c>
      <c r="H22" s="8">
        <f>VLOOKUP(F22,'[1]EMAMI LTD'!$C$4:$D$115,2,FALSE)</f>
        <v>32</v>
      </c>
      <c r="I22" s="8">
        <v>25</v>
      </c>
      <c r="J22" s="8">
        <f t="shared" si="0"/>
        <v>825</v>
      </c>
    </row>
    <row r="23" spans="1:10" ht="14.85" customHeight="1">
      <c r="A23" s="6">
        <v>20</v>
      </c>
      <c r="B23" s="7" t="s">
        <v>73</v>
      </c>
      <c r="C23" s="7" t="s">
        <v>76</v>
      </c>
      <c r="D23" s="7" t="s">
        <v>77</v>
      </c>
      <c r="E23" s="11" t="s">
        <v>12</v>
      </c>
      <c r="F23" s="7" t="s">
        <v>6</v>
      </c>
      <c r="G23" s="7">
        <v>21</v>
      </c>
      <c r="H23" s="8">
        <f>VLOOKUP(F23,'[1]EMAMI LTD'!$C$4:$D$115,2,FALSE)</f>
        <v>32</v>
      </c>
      <c r="I23" s="8">
        <v>25</v>
      </c>
      <c r="J23" s="8">
        <f t="shared" si="0"/>
        <v>697</v>
      </c>
    </row>
    <row r="24" spans="1:10" ht="14.85" customHeight="1">
      <c r="A24" s="6">
        <v>21</v>
      </c>
      <c r="B24" s="7" t="s">
        <v>73</v>
      </c>
      <c r="C24" s="7" t="s">
        <v>78</v>
      </c>
      <c r="D24" s="7" t="s">
        <v>79</v>
      </c>
      <c r="E24" s="11" t="s">
        <v>12</v>
      </c>
      <c r="F24" s="7" t="s">
        <v>80</v>
      </c>
      <c r="G24" s="7">
        <v>9</v>
      </c>
      <c r="H24" s="8">
        <f>VLOOKUP(F24,'[1]EMAMI LTD'!$C$4:$D$115,2,FALSE)</f>
        <v>32</v>
      </c>
      <c r="I24" s="8">
        <v>25</v>
      </c>
      <c r="J24" s="8">
        <f t="shared" si="0"/>
        <v>313</v>
      </c>
    </row>
    <row r="25" spans="1:10" ht="14.85" customHeight="1">
      <c r="A25" s="6">
        <v>22</v>
      </c>
      <c r="B25" s="7" t="s">
        <v>81</v>
      </c>
      <c r="C25" s="7" t="s">
        <v>82</v>
      </c>
      <c r="D25" s="7" t="s">
        <v>83</v>
      </c>
      <c r="E25" s="11" t="s">
        <v>12</v>
      </c>
      <c r="F25" s="7" t="s">
        <v>1</v>
      </c>
      <c r="G25" s="7">
        <v>77</v>
      </c>
      <c r="H25" s="8">
        <f>VLOOKUP(F25,'[1]EMAMI LTD'!$C$4:$D$115,2,FALSE)</f>
        <v>32</v>
      </c>
      <c r="I25" s="8">
        <v>25</v>
      </c>
      <c r="J25" s="8">
        <f t="shared" si="0"/>
        <v>2489</v>
      </c>
    </row>
    <row r="26" spans="1:10" ht="14.85" customHeight="1">
      <c r="A26" s="6">
        <v>23</v>
      </c>
      <c r="B26" s="7" t="s">
        <v>81</v>
      </c>
      <c r="C26" s="7" t="s">
        <v>84</v>
      </c>
      <c r="D26" s="7" t="s">
        <v>85</v>
      </c>
      <c r="E26" s="11" t="s">
        <v>12</v>
      </c>
      <c r="F26" s="7" t="s">
        <v>1</v>
      </c>
      <c r="G26" s="7">
        <v>36</v>
      </c>
      <c r="H26" s="8">
        <f>VLOOKUP(F26,'[1]EMAMI LTD'!$C$4:$D$115,2,FALSE)</f>
        <v>32</v>
      </c>
      <c r="I26" s="8">
        <v>25</v>
      </c>
      <c r="J26" s="8">
        <f t="shared" si="0"/>
        <v>1177</v>
      </c>
    </row>
    <row r="27" spans="1:10" ht="14.85" customHeight="1">
      <c r="A27" s="6">
        <v>24</v>
      </c>
      <c r="B27" s="7" t="s">
        <v>81</v>
      </c>
      <c r="C27" s="7" t="s">
        <v>86</v>
      </c>
      <c r="D27" s="7" t="s">
        <v>87</v>
      </c>
      <c r="E27" s="11" t="s">
        <v>12</v>
      </c>
      <c r="F27" s="7" t="s">
        <v>1</v>
      </c>
      <c r="G27" s="7">
        <v>4</v>
      </c>
      <c r="H27" s="8">
        <f>VLOOKUP(F27,'[1]EMAMI LTD'!$C$4:$D$115,2,FALSE)</f>
        <v>32</v>
      </c>
      <c r="I27" s="8">
        <v>25</v>
      </c>
      <c r="J27" s="8">
        <f t="shared" si="0"/>
        <v>153</v>
      </c>
    </row>
    <row r="28" spans="1:10" ht="14.85" customHeight="1">
      <c r="A28" s="6">
        <v>25</v>
      </c>
      <c r="B28" s="7" t="s">
        <v>81</v>
      </c>
      <c r="C28" s="7" t="s">
        <v>88</v>
      </c>
      <c r="D28" s="7" t="s">
        <v>89</v>
      </c>
      <c r="E28" s="11" t="s">
        <v>12</v>
      </c>
      <c r="F28" s="7" t="s">
        <v>1</v>
      </c>
      <c r="G28" s="7">
        <v>11</v>
      </c>
      <c r="H28" s="8">
        <f>VLOOKUP(F28,'[1]EMAMI LTD'!$C$4:$D$115,2,FALSE)</f>
        <v>32</v>
      </c>
      <c r="I28" s="8">
        <v>25</v>
      </c>
      <c r="J28" s="8">
        <f t="shared" si="0"/>
        <v>377</v>
      </c>
    </row>
    <row r="29" spans="1:10" ht="14.85" customHeight="1">
      <c r="A29" s="6">
        <v>26</v>
      </c>
      <c r="B29" s="7" t="s">
        <v>81</v>
      </c>
      <c r="C29" s="7" t="s">
        <v>90</v>
      </c>
      <c r="D29" s="7" t="s">
        <v>91</v>
      </c>
      <c r="E29" s="11" t="s">
        <v>12</v>
      </c>
      <c r="F29" s="7" t="s">
        <v>2</v>
      </c>
      <c r="G29" s="7">
        <v>66</v>
      </c>
      <c r="H29" s="8">
        <f>VLOOKUP(F29,'[1]EMAMI LTD'!$C$4:$D$115,2,FALSE)</f>
        <v>29</v>
      </c>
      <c r="I29" s="8">
        <v>25</v>
      </c>
      <c r="J29" s="8">
        <f t="shared" si="0"/>
        <v>1939</v>
      </c>
    </row>
    <row r="30" spans="1:10" ht="14.85" customHeight="1">
      <c r="A30" s="6">
        <v>27</v>
      </c>
      <c r="B30" s="7" t="s">
        <v>92</v>
      </c>
      <c r="C30" s="7" t="s">
        <v>93</v>
      </c>
      <c r="D30" s="7" t="s">
        <v>94</v>
      </c>
      <c r="E30" s="11" t="s">
        <v>12</v>
      </c>
      <c r="F30" s="7" t="s">
        <v>27</v>
      </c>
      <c r="G30" s="7">
        <v>20</v>
      </c>
      <c r="H30" s="8">
        <f>VLOOKUP(F30,'[1]EMAMI LTD'!$C$4:$D$115,2,FALSE)</f>
        <v>29</v>
      </c>
      <c r="I30" s="8">
        <v>25</v>
      </c>
      <c r="J30" s="8">
        <f t="shared" si="0"/>
        <v>605</v>
      </c>
    </row>
    <row r="31" spans="1:10" ht="14.85" customHeight="1">
      <c r="A31" s="6">
        <v>28</v>
      </c>
      <c r="B31" s="7" t="s">
        <v>95</v>
      </c>
      <c r="C31" s="7" t="s">
        <v>96</v>
      </c>
      <c r="D31" s="7" t="s">
        <v>97</v>
      </c>
      <c r="E31" s="11" t="s">
        <v>12</v>
      </c>
      <c r="F31" s="7" t="s">
        <v>6</v>
      </c>
      <c r="G31" s="7">
        <v>45</v>
      </c>
      <c r="H31" s="8">
        <f>VLOOKUP(F31,'[1]EMAMI LTD'!$C$4:$D$115,2,FALSE)</f>
        <v>32</v>
      </c>
      <c r="I31" s="8">
        <v>25</v>
      </c>
      <c r="J31" s="8">
        <f t="shared" si="0"/>
        <v>1465</v>
      </c>
    </row>
    <row r="32" spans="1:10" ht="14.85" customHeight="1">
      <c r="A32" s="6">
        <v>29</v>
      </c>
      <c r="B32" s="7" t="s">
        <v>95</v>
      </c>
      <c r="C32" s="7" t="s">
        <v>98</v>
      </c>
      <c r="D32" s="7" t="s">
        <v>99</v>
      </c>
      <c r="E32" s="11" t="s">
        <v>12</v>
      </c>
      <c r="F32" s="7" t="s">
        <v>6</v>
      </c>
      <c r="G32" s="7">
        <v>4</v>
      </c>
      <c r="H32" s="8">
        <f>VLOOKUP(F32,'[1]EMAMI LTD'!$C$4:$D$115,2,FALSE)</f>
        <v>32</v>
      </c>
      <c r="I32" s="8">
        <v>25</v>
      </c>
      <c r="J32" s="8">
        <f t="shared" si="0"/>
        <v>153</v>
      </c>
    </row>
    <row r="33" spans="1:10" ht="14.85" customHeight="1">
      <c r="A33" s="6">
        <v>30</v>
      </c>
      <c r="B33" s="7" t="s">
        <v>100</v>
      </c>
      <c r="C33" s="7" t="s">
        <v>101</v>
      </c>
      <c r="D33" s="7" t="s">
        <v>102</v>
      </c>
      <c r="E33" s="11" t="s">
        <v>12</v>
      </c>
      <c r="F33" s="7" t="s">
        <v>1</v>
      </c>
      <c r="G33" s="7">
        <v>4</v>
      </c>
      <c r="H33" s="8">
        <f>VLOOKUP(F33,'[1]EMAMI LTD'!$C$4:$D$115,2,FALSE)</f>
        <v>32</v>
      </c>
      <c r="I33" s="8">
        <v>25</v>
      </c>
      <c r="J33" s="8">
        <f t="shared" si="0"/>
        <v>153</v>
      </c>
    </row>
    <row r="34" spans="1:10" ht="14.85" customHeight="1">
      <c r="A34" s="6">
        <v>31</v>
      </c>
      <c r="B34" s="7" t="s">
        <v>100</v>
      </c>
      <c r="C34" s="7" t="s">
        <v>103</v>
      </c>
      <c r="D34" s="7" t="s">
        <v>104</v>
      </c>
      <c r="E34" s="11" t="s">
        <v>12</v>
      </c>
      <c r="F34" s="7" t="s">
        <v>6</v>
      </c>
      <c r="G34" s="7">
        <v>13</v>
      </c>
      <c r="H34" s="8">
        <f>VLOOKUP(F34,'[1]EMAMI LTD'!$C$4:$D$115,2,FALSE)</f>
        <v>32</v>
      </c>
      <c r="I34" s="8">
        <v>25</v>
      </c>
      <c r="J34" s="8">
        <f t="shared" si="0"/>
        <v>441</v>
      </c>
    </row>
    <row r="35" spans="1:10" ht="14.85" customHeight="1">
      <c r="A35" s="6">
        <v>32</v>
      </c>
      <c r="B35" s="7" t="s">
        <v>100</v>
      </c>
      <c r="C35" s="7" t="s">
        <v>105</v>
      </c>
      <c r="D35" s="7" t="s">
        <v>106</v>
      </c>
      <c r="E35" s="11" t="s">
        <v>12</v>
      </c>
      <c r="F35" s="7" t="s">
        <v>6</v>
      </c>
      <c r="G35" s="7">
        <v>2</v>
      </c>
      <c r="H35" s="8">
        <f>VLOOKUP(F35,'[1]EMAMI LTD'!$C$4:$D$115,2,FALSE)</f>
        <v>32</v>
      </c>
      <c r="I35" s="8">
        <v>25</v>
      </c>
      <c r="J35" s="8">
        <f t="shared" si="0"/>
        <v>89</v>
      </c>
    </row>
    <row r="36" spans="1:10" ht="14.85" customHeight="1">
      <c r="A36" s="6">
        <v>33</v>
      </c>
      <c r="B36" s="7" t="s">
        <v>107</v>
      </c>
      <c r="C36" s="7" t="s">
        <v>108</v>
      </c>
      <c r="D36" s="7" t="s">
        <v>109</v>
      </c>
      <c r="E36" s="11" t="s">
        <v>12</v>
      </c>
      <c r="F36" s="7" t="s">
        <v>27</v>
      </c>
      <c r="G36" s="7">
        <v>12</v>
      </c>
      <c r="H36" s="8">
        <f>VLOOKUP(F36,'[1]EMAMI LTD'!$C$4:$D$115,2,FALSE)</f>
        <v>29</v>
      </c>
      <c r="I36" s="8">
        <v>25</v>
      </c>
      <c r="J36" s="8">
        <f t="shared" si="0"/>
        <v>373</v>
      </c>
    </row>
    <row r="37" spans="1:10" ht="14.85" customHeight="1">
      <c r="A37" s="6">
        <v>34</v>
      </c>
      <c r="B37" s="7" t="s">
        <v>107</v>
      </c>
      <c r="C37" s="7" t="s">
        <v>110</v>
      </c>
      <c r="D37" s="7" t="s">
        <v>111</v>
      </c>
      <c r="E37" s="11" t="s">
        <v>12</v>
      </c>
      <c r="F37" s="7" t="s">
        <v>6</v>
      </c>
      <c r="G37" s="7">
        <v>15</v>
      </c>
      <c r="H37" s="8">
        <f>VLOOKUP(F37,'[1]EMAMI LTD'!$C$4:$D$115,2,FALSE)</f>
        <v>32</v>
      </c>
      <c r="I37" s="8">
        <v>25</v>
      </c>
      <c r="J37" s="8">
        <f t="shared" si="0"/>
        <v>505</v>
      </c>
    </row>
    <row r="38" spans="1:10" ht="14.85" customHeight="1">
      <c r="A38" s="6">
        <v>35</v>
      </c>
      <c r="B38" s="7" t="s">
        <v>107</v>
      </c>
      <c r="C38" s="7" t="s">
        <v>112</v>
      </c>
      <c r="D38" s="7" t="s">
        <v>113</v>
      </c>
      <c r="E38" s="11" t="s">
        <v>12</v>
      </c>
      <c r="F38" s="7" t="s">
        <v>1</v>
      </c>
      <c r="G38" s="7">
        <v>17</v>
      </c>
      <c r="H38" s="8">
        <f>VLOOKUP(F38,'[1]EMAMI LTD'!$C$4:$D$115,2,FALSE)</f>
        <v>32</v>
      </c>
      <c r="I38" s="8">
        <v>25</v>
      </c>
      <c r="J38" s="8">
        <f t="shared" si="0"/>
        <v>569</v>
      </c>
    </row>
    <row r="39" spans="1:10" ht="14.85" customHeight="1">
      <c r="A39" s="6">
        <v>36</v>
      </c>
      <c r="B39" s="7" t="s">
        <v>107</v>
      </c>
      <c r="C39" s="7" t="s">
        <v>114</v>
      </c>
      <c r="D39" s="7" t="s">
        <v>115</v>
      </c>
      <c r="E39" s="11" t="s">
        <v>12</v>
      </c>
      <c r="F39" s="7" t="s">
        <v>4</v>
      </c>
      <c r="G39" s="7">
        <v>61</v>
      </c>
      <c r="H39" s="8">
        <f>VLOOKUP(F39,'[1]EMAMI LTD'!$C$4:$D$115,2,FALSE)</f>
        <v>29</v>
      </c>
      <c r="I39" s="8">
        <v>25</v>
      </c>
      <c r="J39" s="8">
        <f t="shared" si="0"/>
        <v>1794</v>
      </c>
    </row>
    <row r="40" spans="1:10" ht="14.85" customHeight="1">
      <c r="A40" s="6">
        <v>37</v>
      </c>
      <c r="B40" s="7" t="s">
        <v>107</v>
      </c>
      <c r="C40" s="7" t="s">
        <v>116</v>
      </c>
      <c r="D40" s="7" t="s">
        <v>117</v>
      </c>
      <c r="E40" s="11" t="s">
        <v>12</v>
      </c>
      <c r="F40" s="7" t="s">
        <v>1</v>
      </c>
      <c r="G40" s="7">
        <v>46</v>
      </c>
      <c r="H40" s="8">
        <f>VLOOKUP(F40,'[1]EMAMI LTD'!$C$4:$D$115,2,FALSE)</f>
        <v>32</v>
      </c>
      <c r="I40" s="8">
        <v>25</v>
      </c>
      <c r="J40" s="8">
        <f t="shared" si="0"/>
        <v>1497</v>
      </c>
    </row>
    <row r="41" spans="1:10" ht="14.85" customHeight="1">
      <c r="A41" s="6">
        <v>38</v>
      </c>
      <c r="B41" s="7" t="s">
        <v>107</v>
      </c>
      <c r="C41" s="7" t="s">
        <v>118</v>
      </c>
      <c r="D41" s="7" t="s">
        <v>119</v>
      </c>
      <c r="E41" s="11" t="s">
        <v>12</v>
      </c>
      <c r="F41" s="7" t="s">
        <v>4</v>
      </c>
      <c r="G41" s="7">
        <v>4</v>
      </c>
      <c r="H41" s="8">
        <f>VLOOKUP(F41,'[1]EMAMI LTD'!$C$4:$D$115,2,FALSE)</f>
        <v>29</v>
      </c>
      <c r="I41" s="8">
        <v>25</v>
      </c>
      <c r="J41" s="8">
        <f t="shared" si="0"/>
        <v>141</v>
      </c>
    </row>
    <row r="42" spans="1:10" ht="14.85" customHeight="1">
      <c r="A42" s="6">
        <v>39</v>
      </c>
      <c r="B42" s="7" t="s">
        <v>107</v>
      </c>
      <c r="C42" s="7" t="s">
        <v>120</v>
      </c>
      <c r="D42" s="7" t="s">
        <v>121</v>
      </c>
      <c r="E42" s="11" t="s">
        <v>12</v>
      </c>
      <c r="F42" s="7" t="s">
        <v>1</v>
      </c>
      <c r="G42" s="7">
        <v>82</v>
      </c>
      <c r="H42" s="8">
        <f>VLOOKUP(F42,'[1]EMAMI LTD'!$C$4:$D$115,2,FALSE)</f>
        <v>32</v>
      </c>
      <c r="I42" s="8">
        <v>25</v>
      </c>
      <c r="J42" s="8">
        <f t="shared" si="0"/>
        <v>2649</v>
      </c>
    </row>
    <row r="43" spans="1:10" ht="14.85" customHeight="1">
      <c r="A43" s="6">
        <v>40</v>
      </c>
      <c r="B43" s="7" t="s">
        <v>107</v>
      </c>
      <c r="C43" s="7" t="s">
        <v>122</v>
      </c>
      <c r="D43" s="7" t="s">
        <v>123</v>
      </c>
      <c r="E43" s="11" t="s">
        <v>12</v>
      </c>
      <c r="F43" s="7" t="s">
        <v>6</v>
      </c>
      <c r="G43" s="7">
        <v>18</v>
      </c>
      <c r="H43" s="8">
        <f>VLOOKUP(F43,'[1]EMAMI LTD'!$C$4:$D$115,2,FALSE)</f>
        <v>32</v>
      </c>
      <c r="I43" s="8">
        <v>25</v>
      </c>
      <c r="J43" s="8">
        <f t="shared" si="0"/>
        <v>601</v>
      </c>
    </row>
    <row r="44" spans="1:10" ht="14.85" customHeight="1">
      <c r="A44" s="6">
        <v>41</v>
      </c>
      <c r="B44" s="7" t="s">
        <v>107</v>
      </c>
      <c r="C44" s="7" t="s">
        <v>124</v>
      </c>
      <c r="D44" s="7" t="s">
        <v>125</v>
      </c>
      <c r="E44" s="11" t="s">
        <v>12</v>
      </c>
      <c r="F44" s="7" t="s">
        <v>22</v>
      </c>
      <c r="G44" s="7">
        <v>10</v>
      </c>
      <c r="H44" s="8">
        <f>VLOOKUP(F44,'[1]EMAMI LTD'!$C$4:$D$115,2,FALSE)</f>
        <v>29</v>
      </c>
      <c r="I44" s="8">
        <v>25</v>
      </c>
      <c r="J44" s="8">
        <f t="shared" si="0"/>
        <v>315</v>
      </c>
    </row>
    <row r="45" spans="1:10" ht="14.85" customHeight="1">
      <c r="A45" s="6">
        <v>42</v>
      </c>
      <c r="B45" s="7" t="s">
        <v>126</v>
      </c>
      <c r="C45" s="7" t="s">
        <v>127</v>
      </c>
      <c r="D45" s="7" t="s">
        <v>128</v>
      </c>
      <c r="E45" s="11" t="s">
        <v>12</v>
      </c>
      <c r="F45" s="7" t="s">
        <v>9</v>
      </c>
      <c r="G45" s="7">
        <v>11</v>
      </c>
      <c r="H45" s="8">
        <f>VLOOKUP(F45,'[1]EMAMI LTD'!$C$4:$D$115,2,FALSE)</f>
        <v>32</v>
      </c>
      <c r="I45" s="8">
        <v>25</v>
      </c>
      <c r="J45" s="8">
        <f t="shared" si="0"/>
        <v>377</v>
      </c>
    </row>
    <row r="46" spans="1:10" ht="14.85" customHeight="1">
      <c r="A46" s="6">
        <v>43</v>
      </c>
      <c r="B46" s="7" t="s">
        <v>129</v>
      </c>
      <c r="C46" s="7" t="s">
        <v>130</v>
      </c>
      <c r="D46" s="7" t="s">
        <v>131</v>
      </c>
      <c r="E46" s="11" t="s">
        <v>12</v>
      </c>
      <c r="F46" s="7" t="s">
        <v>1</v>
      </c>
      <c r="G46" s="7">
        <v>96</v>
      </c>
      <c r="H46" s="8">
        <f>VLOOKUP(F46,'[1]EMAMI LTD'!$C$4:$D$115,2,FALSE)</f>
        <v>32</v>
      </c>
      <c r="I46" s="8">
        <v>25</v>
      </c>
      <c r="J46" s="8">
        <f t="shared" si="0"/>
        <v>3097</v>
      </c>
    </row>
    <row r="47" spans="1:10" ht="14.85" customHeight="1">
      <c r="A47" s="6">
        <v>44</v>
      </c>
      <c r="B47" s="7" t="s">
        <v>129</v>
      </c>
      <c r="C47" s="7" t="s">
        <v>132</v>
      </c>
      <c r="D47" s="7" t="s">
        <v>133</v>
      </c>
      <c r="E47" s="11" t="s">
        <v>12</v>
      </c>
      <c r="F47" s="7" t="s">
        <v>4</v>
      </c>
      <c r="G47" s="7">
        <v>5</v>
      </c>
      <c r="H47" s="8">
        <f>VLOOKUP(F47,'[1]EMAMI LTD'!$C$4:$D$115,2,FALSE)</f>
        <v>29</v>
      </c>
      <c r="I47" s="8">
        <v>25</v>
      </c>
      <c r="J47" s="8">
        <f t="shared" si="0"/>
        <v>170</v>
      </c>
    </row>
    <row r="48" spans="1:10" ht="14.85" customHeight="1">
      <c r="A48" s="6">
        <v>45</v>
      </c>
      <c r="B48" s="7" t="s">
        <v>129</v>
      </c>
      <c r="C48" s="7" t="s">
        <v>134</v>
      </c>
      <c r="D48" s="7" t="s">
        <v>135</v>
      </c>
      <c r="E48" s="11" t="s">
        <v>12</v>
      </c>
      <c r="F48" s="7" t="s">
        <v>9</v>
      </c>
      <c r="G48" s="7">
        <v>11</v>
      </c>
      <c r="H48" s="8">
        <f>VLOOKUP(F48,'[1]EMAMI LTD'!$C$4:$D$115,2,FALSE)</f>
        <v>32</v>
      </c>
      <c r="I48" s="8">
        <v>25</v>
      </c>
      <c r="J48" s="8">
        <f t="shared" si="0"/>
        <v>377</v>
      </c>
    </row>
    <row r="49" spans="1:10" ht="14.85" customHeight="1">
      <c r="A49" s="6">
        <v>46</v>
      </c>
      <c r="B49" s="7" t="s">
        <v>136</v>
      </c>
      <c r="C49" s="7" t="s">
        <v>137</v>
      </c>
      <c r="D49" s="7" t="s">
        <v>138</v>
      </c>
      <c r="E49" s="11" t="s">
        <v>12</v>
      </c>
      <c r="F49" s="7" t="s">
        <v>24</v>
      </c>
      <c r="G49" s="7">
        <v>15</v>
      </c>
      <c r="H49" s="8">
        <f>VLOOKUP(F49,'[1]EMAMI LTD'!$C$4:$D$115,2,FALSE)</f>
        <v>29</v>
      </c>
      <c r="I49" s="8">
        <v>25</v>
      </c>
      <c r="J49" s="8">
        <f t="shared" si="0"/>
        <v>460</v>
      </c>
    </row>
    <row r="50" spans="1:10" ht="14.85" customHeight="1">
      <c r="A50" s="6">
        <v>47</v>
      </c>
      <c r="B50" s="7" t="s">
        <v>136</v>
      </c>
      <c r="C50" s="7" t="s">
        <v>139</v>
      </c>
      <c r="D50" s="7" t="s">
        <v>140</v>
      </c>
      <c r="E50" s="11" t="s">
        <v>12</v>
      </c>
      <c r="F50" s="7" t="s">
        <v>4</v>
      </c>
      <c r="G50" s="7">
        <v>70</v>
      </c>
      <c r="H50" s="8">
        <f>VLOOKUP(F50,'[1]EMAMI LTD'!$C$4:$D$115,2,FALSE)</f>
        <v>29</v>
      </c>
      <c r="I50" s="8">
        <v>25</v>
      </c>
      <c r="J50" s="8">
        <f t="shared" si="0"/>
        <v>2055</v>
      </c>
    </row>
    <row r="51" spans="1:10" ht="14.85" customHeight="1">
      <c r="A51" s="6">
        <v>48</v>
      </c>
      <c r="B51" s="7" t="s">
        <v>136</v>
      </c>
      <c r="C51" s="7" t="s">
        <v>141</v>
      </c>
      <c r="D51" s="7" t="s">
        <v>142</v>
      </c>
      <c r="E51" s="11" t="s">
        <v>12</v>
      </c>
      <c r="F51" s="7" t="s">
        <v>1</v>
      </c>
      <c r="G51" s="7">
        <v>15</v>
      </c>
      <c r="H51" s="8">
        <f>VLOOKUP(F51,'[1]EMAMI LTD'!$C$4:$D$115,2,FALSE)</f>
        <v>32</v>
      </c>
      <c r="I51" s="8">
        <v>25</v>
      </c>
      <c r="J51" s="8">
        <f t="shared" si="0"/>
        <v>505</v>
      </c>
    </row>
    <row r="52" spans="1:10" ht="14.85" customHeight="1">
      <c r="A52" s="6">
        <v>49</v>
      </c>
      <c r="B52" s="7" t="s">
        <v>136</v>
      </c>
      <c r="C52" s="7" t="s">
        <v>143</v>
      </c>
      <c r="D52" s="7" t="s">
        <v>144</v>
      </c>
      <c r="E52" s="11" t="s">
        <v>12</v>
      </c>
      <c r="F52" s="7" t="s">
        <v>6</v>
      </c>
      <c r="G52" s="7">
        <v>1</v>
      </c>
      <c r="H52" s="8">
        <f>VLOOKUP(F52,'[1]EMAMI LTD'!$C$4:$D$115,2,FALSE)</f>
        <v>32</v>
      </c>
      <c r="I52" s="8">
        <v>25</v>
      </c>
      <c r="J52" s="8">
        <f t="shared" si="0"/>
        <v>57</v>
      </c>
    </row>
    <row r="53" spans="1:10" ht="14.85" customHeight="1">
      <c r="A53" s="6">
        <v>50</v>
      </c>
      <c r="B53" s="7" t="s">
        <v>136</v>
      </c>
      <c r="C53" s="7" t="s">
        <v>145</v>
      </c>
      <c r="D53" s="7" t="s">
        <v>146</v>
      </c>
      <c r="E53" s="11" t="s">
        <v>12</v>
      </c>
      <c r="F53" s="7" t="s">
        <v>4</v>
      </c>
      <c r="G53" s="7">
        <v>21</v>
      </c>
      <c r="H53" s="8">
        <f>VLOOKUP(F53,'[1]EMAMI LTD'!$C$4:$D$115,2,FALSE)</f>
        <v>29</v>
      </c>
      <c r="I53" s="8">
        <v>25</v>
      </c>
      <c r="J53" s="8">
        <f t="shared" si="0"/>
        <v>634</v>
      </c>
    </row>
    <row r="54" spans="1:10" ht="14.85" customHeight="1">
      <c r="A54" s="6">
        <v>51</v>
      </c>
      <c r="B54" s="7" t="s">
        <v>136</v>
      </c>
      <c r="C54" s="7" t="s">
        <v>147</v>
      </c>
      <c r="D54" s="7" t="s">
        <v>148</v>
      </c>
      <c r="E54" s="11" t="s">
        <v>12</v>
      </c>
      <c r="F54" s="7" t="s">
        <v>28</v>
      </c>
      <c r="G54" s="7">
        <v>34</v>
      </c>
      <c r="H54" s="8">
        <f>VLOOKUP(F54,'[1]EMAMI LTD'!$C$4:$D$115,2,FALSE)</f>
        <v>32</v>
      </c>
      <c r="I54" s="8">
        <v>25</v>
      </c>
      <c r="J54" s="8">
        <f t="shared" si="0"/>
        <v>1113</v>
      </c>
    </row>
    <row r="55" spans="1:10" ht="14.85" customHeight="1">
      <c r="A55" s="6">
        <v>52</v>
      </c>
      <c r="B55" s="7" t="s">
        <v>136</v>
      </c>
      <c r="C55" s="7" t="s">
        <v>149</v>
      </c>
      <c r="D55" s="7" t="s">
        <v>150</v>
      </c>
      <c r="E55" s="11" t="s">
        <v>12</v>
      </c>
      <c r="F55" s="7" t="s">
        <v>151</v>
      </c>
      <c r="G55" s="7">
        <v>32</v>
      </c>
      <c r="H55" s="8">
        <f>VLOOKUP(F55,'[1]EMAMI LTD'!$C$4:$D$115,2,FALSE)</f>
        <v>29</v>
      </c>
      <c r="I55" s="8">
        <v>25</v>
      </c>
      <c r="J55" s="8">
        <f t="shared" si="0"/>
        <v>953</v>
      </c>
    </row>
    <row r="56" spans="1:10" ht="14.85" customHeight="1">
      <c r="A56" s="6">
        <v>53</v>
      </c>
      <c r="B56" s="7" t="s">
        <v>136</v>
      </c>
      <c r="C56" s="7" t="s">
        <v>152</v>
      </c>
      <c r="D56" s="7" t="s">
        <v>153</v>
      </c>
      <c r="E56" s="11" t="s">
        <v>12</v>
      </c>
      <c r="F56" s="7" t="s">
        <v>154</v>
      </c>
      <c r="G56" s="7">
        <v>4</v>
      </c>
      <c r="H56" s="8">
        <f>VLOOKUP(F56,'[1]EMAMI LTD'!$C$4:$D$115,2,FALSE)</f>
        <v>32</v>
      </c>
      <c r="I56" s="8">
        <v>25</v>
      </c>
      <c r="J56" s="8">
        <f t="shared" si="0"/>
        <v>153</v>
      </c>
    </row>
    <row r="57" spans="1:10" ht="14.85" customHeight="1">
      <c r="A57" s="6">
        <v>54</v>
      </c>
      <c r="B57" s="7" t="s">
        <v>136</v>
      </c>
      <c r="C57" s="7" t="s">
        <v>155</v>
      </c>
      <c r="D57" s="7" t="s">
        <v>156</v>
      </c>
      <c r="E57" s="11" t="s">
        <v>12</v>
      </c>
      <c r="F57" s="7" t="s">
        <v>4</v>
      </c>
      <c r="G57" s="7">
        <v>8</v>
      </c>
      <c r="H57" s="8">
        <f>VLOOKUP(F57,'[1]EMAMI LTD'!$C$4:$D$115,2,FALSE)</f>
        <v>29</v>
      </c>
      <c r="I57" s="8">
        <v>25</v>
      </c>
      <c r="J57" s="8">
        <f t="shared" si="0"/>
        <v>257</v>
      </c>
    </row>
    <row r="58" spans="1:10" ht="14.85" customHeight="1">
      <c r="A58" s="6">
        <v>55</v>
      </c>
      <c r="B58" s="7" t="s">
        <v>136</v>
      </c>
      <c r="C58" s="7" t="s">
        <v>157</v>
      </c>
      <c r="D58" s="7" t="s">
        <v>158</v>
      </c>
      <c r="E58" s="11" t="s">
        <v>12</v>
      </c>
      <c r="F58" s="7" t="s">
        <v>6</v>
      </c>
      <c r="G58" s="7">
        <v>29</v>
      </c>
      <c r="H58" s="8">
        <f>VLOOKUP(F58,'[1]EMAMI LTD'!$C$4:$D$115,2,FALSE)</f>
        <v>32</v>
      </c>
      <c r="I58" s="8">
        <v>25</v>
      </c>
      <c r="J58" s="8">
        <f t="shared" si="0"/>
        <v>953</v>
      </c>
    </row>
    <row r="59" spans="1:10" ht="14.85" customHeight="1">
      <c r="A59" s="6">
        <v>56</v>
      </c>
      <c r="B59" s="7" t="s">
        <v>136</v>
      </c>
      <c r="C59" s="7" t="s">
        <v>159</v>
      </c>
      <c r="D59" s="7" t="s">
        <v>160</v>
      </c>
      <c r="E59" s="11" t="s">
        <v>12</v>
      </c>
      <c r="F59" s="7" t="s">
        <v>5</v>
      </c>
      <c r="G59" s="7">
        <v>25</v>
      </c>
      <c r="H59" s="8">
        <f>VLOOKUP(F59,'[1]EMAMI LTD'!$C$4:$D$115,2,FALSE)</f>
        <v>29</v>
      </c>
      <c r="I59" s="8">
        <v>25</v>
      </c>
      <c r="J59" s="8">
        <f t="shared" si="0"/>
        <v>750</v>
      </c>
    </row>
    <row r="60" spans="1:10" ht="14.85" customHeight="1">
      <c r="A60" s="6">
        <v>57</v>
      </c>
      <c r="B60" s="7" t="s">
        <v>161</v>
      </c>
      <c r="C60" s="7" t="s">
        <v>162</v>
      </c>
      <c r="D60" s="7" t="s">
        <v>163</v>
      </c>
      <c r="E60" s="11" t="s">
        <v>12</v>
      </c>
      <c r="F60" s="7" t="s">
        <v>26</v>
      </c>
      <c r="G60" s="7">
        <v>10</v>
      </c>
      <c r="H60" s="8">
        <f>VLOOKUP(F60,'[1]EMAMI LTD'!$C$4:$D$115,2,FALSE)</f>
        <v>29</v>
      </c>
      <c r="I60" s="8">
        <v>25</v>
      </c>
      <c r="J60" s="8">
        <f t="shared" si="0"/>
        <v>315</v>
      </c>
    </row>
    <row r="61" spans="1:10" ht="14.85" customHeight="1">
      <c r="A61" s="6">
        <v>58</v>
      </c>
      <c r="B61" s="7" t="s">
        <v>164</v>
      </c>
      <c r="C61" s="7" t="s">
        <v>165</v>
      </c>
      <c r="D61" s="7" t="s">
        <v>166</v>
      </c>
      <c r="E61" s="11" t="s">
        <v>12</v>
      </c>
      <c r="F61" s="7" t="s">
        <v>80</v>
      </c>
      <c r="G61" s="7">
        <v>11</v>
      </c>
      <c r="H61" s="8">
        <f>VLOOKUP(F61,'[1]EMAMI LTD'!$C$4:$D$115,2,FALSE)</f>
        <v>32</v>
      </c>
      <c r="I61" s="8">
        <v>25</v>
      </c>
      <c r="J61" s="8">
        <f t="shared" si="0"/>
        <v>377</v>
      </c>
    </row>
    <row r="62" spans="1:10" ht="14.85" customHeight="1">
      <c r="A62" s="6">
        <v>59</v>
      </c>
      <c r="B62" s="7" t="s">
        <v>164</v>
      </c>
      <c r="C62" s="7" t="s">
        <v>167</v>
      </c>
      <c r="D62" s="7" t="s">
        <v>168</v>
      </c>
      <c r="E62" s="11" t="s">
        <v>12</v>
      </c>
      <c r="F62" s="7" t="s">
        <v>29</v>
      </c>
      <c r="G62" s="7">
        <v>12</v>
      </c>
      <c r="H62" s="8">
        <f>VLOOKUP(F62,'[1]EMAMI LTD'!$C$4:$D$115,2,FALSE)</f>
        <v>29</v>
      </c>
      <c r="I62" s="8">
        <v>25</v>
      </c>
      <c r="J62" s="8">
        <f t="shared" si="0"/>
        <v>373</v>
      </c>
    </row>
    <row r="63" spans="1:10" ht="14.85" customHeight="1">
      <c r="A63" s="6">
        <v>60</v>
      </c>
      <c r="B63" s="7" t="s">
        <v>164</v>
      </c>
      <c r="C63" s="7" t="s">
        <v>169</v>
      </c>
      <c r="D63" s="7" t="s">
        <v>170</v>
      </c>
      <c r="E63" s="11" t="s">
        <v>12</v>
      </c>
      <c r="F63" s="7" t="s">
        <v>4</v>
      </c>
      <c r="G63" s="7">
        <v>22</v>
      </c>
      <c r="H63" s="8">
        <f>VLOOKUP(F63,'[1]EMAMI LTD'!$C$4:$D$115,2,FALSE)</f>
        <v>29</v>
      </c>
      <c r="I63" s="8">
        <v>25</v>
      </c>
      <c r="J63" s="8">
        <f t="shared" si="0"/>
        <v>663</v>
      </c>
    </row>
    <row r="64" spans="1:10" ht="14.85" customHeight="1">
      <c r="A64" s="6">
        <v>61</v>
      </c>
      <c r="B64" s="7" t="s">
        <v>171</v>
      </c>
      <c r="C64" s="7" t="s">
        <v>172</v>
      </c>
      <c r="D64" s="7" t="s">
        <v>173</v>
      </c>
      <c r="E64" s="11" t="s">
        <v>12</v>
      </c>
      <c r="F64" s="7" t="s">
        <v>7</v>
      </c>
      <c r="G64" s="7">
        <v>4</v>
      </c>
      <c r="H64" s="8">
        <f>VLOOKUP(F64,'[1]EMAMI LTD'!$C$4:$D$115,2,FALSE)</f>
        <v>32</v>
      </c>
      <c r="I64" s="8">
        <v>25</v>
      </c>
      <c r="J64" s="8">
        <f t="shared" si="0"/>
        <v>153</v>
      </c>
    </row>
    <row r="65" spans="1:10" ht="14.85" customHeight="1">
      <c r="A65" s="6">
        <v>62</v>
      </c>
      <c r="B65" s="7" t="s">
        <v>171</v>
      </c>
      <c r="C65" s="7" t="s">
        <v>174</v>
      </c>
      <c r="D65" s="7" t="s">
        <v>175</v>
      </c>
      <c r="E65" s="11" t="s">
        <v>12</v>
      </c>
      <c r="F65" s="7" t="s">
        <v>8</v>
      </c>
      <c r="G65" s="7">
        <v>8</v>
      </c>
      <c r="H65" s="8">
        <f>VLOOKUP(F65,'[1]EMAMI LTD'!$C$4:$D$115,2,FALSE)</f>
        <v>29</v>
      </c>
      <c r="I65" s="8">
        <v>25</v>
      </c>
      <c r="J65" s="8">
        <f t="shared" si="0"/>
        <v>257</v>
      </c>
    </row>
    <row r="66" spans="1:10" ht="14.85" customHeight="1">
      <c r="A66" s="6">
        <v>63</v>
      </c>
      <c r="B66" s="7" t="s">
        <v>176</v>
      </c>
      <c r="C66" s="7" t="s">
        <v>177</v>
      </c>
      <c r="D66" s="7" t="s">
        <v>178</v>
      </c>
      <c r="E66" s="11" t="s">
        <v>12</v>
      </c>
      <c r="F66" s="7" t="s">
        <v>80</v>
      </c>
      <c r="G66" s="7">
        <v>51</v>
      </c>
      <c r="H66" s="8">
        <f>VLOOKUP(F66,'[1]EMAMI LTD'!$C$4:$D$115,2,FALSE)</f>
        <v>32</v>
      </c>
      <c r="I66" s="8">
        <v>25</v>
      </c>
      <c r="J66" s="8">
        <f t="shared" si="0"/>
        <v>1657</v>
      </c>
    </row>
    <row r="67" spans="1:10" ht="14.85" customHeight="1">
      <c r="A67" s="6">
        <v>64</v>
      </c>
      <c r="B67" s="7" t="s">
        <v>176</v>
      </c>
      <c r="C67" s="7" t="s">
        <v>179</v>
      </c>
      <c r="D67" s="7" t="s">
        <v>180</v>
      </c>
      <c r="E67" s="11" t="s">
        <v>12</v>
      </c>
      <c r="F67" s="7" t="s">
        <v>28</v>
      </c>
      <c r="G67" s="7">
        <v>49</v>
      </c>
      <c r="H67" s="8">
        <f>VLOOKUP(F67,'[1]EMAMI LTD'!$C$4:$D$115,2,FALSE)</f>
        <v>32</v>
      </c>
      <c r="I67" s="8">
        <v>25</v>
      </c>
      <c r="J67" s="8">
        <f t="shared" si="0"/>
        <v>1593</v>
      </c>
    </row>
    <row r="68" spans="1:10" ht="14.85" customHeight="1">
      <c r="A68" s="6">
        <v>65</v>
      </c>
      <c r="B68" s="7" t="s">
        <v>176</v>
      </c>
      <c r="C68" s="7" t="s">
        <v>181</v>
      </c>
      <c r="D68" s="7" t="s">
        <v>182</v>
      </c>
      <c r="E68" s="11" t="s">
        <v>12</v>
      </c>
      <c r="F68" s="7" t="s">
        <v>6</v>
      </c>
      <c r="G68" s="7">
        <v>22</v>
      </c>
      <c r="H68" s="8">
        <f>VLOOKUP(F68,'[1]EMAMI LTD'!$C$4:$D$115,2,FALSE)</f>
        <v>32</v>
      </c>
      <c r="I68" s="8">
        <v>25</v>
      </c>
      <c r="J68" s="8">
        <f t="shared" ref="J68:J74" si="1">G68*H68+I68</f>
        <v>729</v>
      </c>
    </row>
    <row r="69" spans="1:10" ht="14.85" customHeight="1">
      <c r="A69" s="6">
        <v>66</v>
      </c>
      <c r="B69" s="7" t="s">
        <v>176</v>
      </c>
      <c r="C69" s="7" t="s">
        <v>183</v>
      </c>
      <c r="D69" s="7" t="s">
        <v>184</v>
      </c>
      <c r="E69" s="11" t="s">
        <v>12</v>
      </c>
      <c r="F69" s="7" t="s">
        <v>6</v>
      </c>
      <c r="G69" s="7">
        <v>27</v>
      </c>
      <c r="H69" s="8">
        <f>VLOOKUP(F69,'[1]EMAMI LTD'!$C$4:$D$115,2,FALSE)</f>
        <v>32</v>
      </c>
      <c r="I69" s="8">
        <v>25</v>
      </c>
      <c r="J69" s="8">
        <f t="shared" si="1"/>
        <v>889</v>
      </c>
    </row>
    <row r="70" spans="1:10" ht="14.85" customHeight="1">
      <c r="A70" s="6">
        <v>67</v>
      </c>
      <c r="B70" s="7" t="s">
        <v>185</v>
      </c>
      <c r="C70" s="7" t="s">
        <v>186</v>
      </c>
      <c r="D70" s="7" t="s">
        <v>187</v>
      </c>
      <c r="E70" s="11" t="s">
        <v>12</v>
      </c>
      <c r="F70" s="7" t="s">
        <v>1</v>
      </c>
      <c r="G70" s="7">
        <v>6</v>
      </c>
      <c r="H70" s="8">
        <f>VLOOKUP(F70,'[1]EMAMI LTD'!$C$4:$D$115,2,FALSE)</f>
        <v>32</v>
      </c>
      <c r="I70" s="8">
        <v>25</v>
      </c>
      <c r="J70" s="8">
        <f t="shared" si="1"/>
        <v>217</v>
      </c>
    </row>
    <row r="71" spans="1:10" ht="14.85" customHeight="1">
      <c r="A71" s="6">
        <v>68</v>
      </c>
      <c r="B71" s="7" t="s">
        <v>185</v>
      </c>
      <c r="C71" s="7" t="s">
        <v>188</v>
      </c>
      <c r="D71" s="7" t="s">
        <v>189</v>
      </c>
      <c r="E71" s="11" t="s">
        <v>12</v>
      </c>
      <c r="F71" s="7" t="s">
        <v>7</v>
      </c>
      <c r="G71" s="7">
        <v>14</v>
      </c>
      <c r="H71" s="8">
        <f>VLOOKUP(F71,'[1]EMAMI LTD'!$C$4:$D$115,2,FALSE)</f>
        <v>32</v>
      </c>
      <c r="I71" s="8">
        <v>25</v>
      </c>
      <c r="J71" s="8">
        <f t="shared" si="1"/>
        <v>473</v>
      </c>
    </row>
    <row r="72" spans="1:10" ht="14.85" customHeight="1">
      <c r="A72" s="6">
        <v>69</v>
      </c>
      <c r="B72" s="7" t="s">
        <v>190</v>
      </c>
      <c r="C72" s="7" t="s">
        <v>191</v>
      </c>
      <c r="D72" s="7" t="s">
        <v>192</v>
      </c>
      <c r="E72" s="11" t="s">
        <v>12</v>
      </c>
      <c r="F72" s="7" t="s">
        <v>6</v>
      </c>
      <c r="G72" s="7">
        <v>3</v>
      </c>
      <c r="H72" s="8">
        <f>VLOOKUP(F72,'[1]EMAMI LTD'!$C$4:$D$115,2,FALSE)</f>
        <v>32</v>
      </c>
      <c r="I72" s="8">
        <v>25</v>
      </c>
      <c r="J72" s="8">
        <f t="shared" si="1"/>
        <v>121</v>
      </c>
    </row>
    <row r="73" spans="1:10" ht="14.85" customHeight="1">
      <c r="A73" s="6">
        <v>70</v>
      </c>
      <c r="B73" s="7" t="s">
        <v>190</v>
      </c>
      <c r="C73" s="7" t="s">
        <v>193</v>
      </c>
      <c r="D73" s="7" t="s">
        <v>194</v>
      </c>
      <c r="E73" s="11" t="s">
        <v>12</v>
      </c>
      <c r="F73" s="7" t="s">
        <v>5</v>
      </c>
      <c r="G73" s="7">
        <v>6</v>
      </c>
      <c r="H73" s="8">
        <f>VLOOKUP(F73,'[1]EMAMI LTD'!$C$4:$D$115,2,FALSE)</f>
        <v>29</v>
      </c>
      <c r="I73" s="8">
        <v>25</v>
      </c>
      <c r="J73" s="8">
        <f t="shared" si="1"/>
        <v>199</v>
      </c>
    </row>
    <row r="74" spans="1:10" ht="14.85" customHeight="1">
      <c r="A74" s="6">
        <v>71</v>
      </c>
      <c r="B74" s="7" t="s">
        <v>190</v>
      </c>
      <c r="C74" s="7" t="s">
        <v>195</v>
      </c>
      <c r="D74" s="7" t="s">
        <v>196</v>
      </c>
      <c r="E74" s="11" t="s">
        <v>12</v>
      </c>
      <c r="F74" s="7" t="s">
        <v>80</v>
      </c>
      <c r="G74" s="7">
        <v>10</v>
      </c>
      <c r="H74" s="8">
        <f>VLOOKUP(F74,'[1]EMAMI LTD'!$C$4:$D$115,2,FALSE)</f>
        <v>32</v>
      </c>
      <c r="I74" s="8">
        <v>25</v>
      </c>
      <c r="J74" s="8">
        <f t="shared" si="1"/>
        <v>345</v>
      </c>
    </row>
    <row r="75" spans="1:10" ht="14.85" customHeight="1">
      <c r="A75" s="19" t="s">
        <v>197</v>
      </c>
      <c r="B75" s="20"/>
      <c r="C75" s="20"/>
      <c r="D75" s="20"/>
      <c r="E75" s="20"/>
      <c r="F75" s="20"/>
      <c r="G75" s="20"/>
      <c r="H75" s="20"/>
      <c r="I75" s="21"/>
      <c r="J75" s="10">
        <f>SUM(J4:J74)</f>
        <v>55087</v>
      </c>
    </row>
    <row r="76" spans="1:10" ht="14.85" customHeight="1">
      <c r="A76" s="9"/>
      <c r="B76"/>
      <c r="C76"/>
      <c r="D76"/>
      <c r="E76"/>
      <c r="F76"/>
      <c r="G76" s="5">
        <f>SUM(G4:G74)</f>
        <v>1708</v>
      </c>
      <c r="H76"/>
      <c r="I76"/>
      <c r="J76"/>
    </row>
    <row r="77" spans="1:10" s="3" customFormat="1" ht="30" customHeight="1">
      <c r="A77" s="12" t="s">
        <v>30</v>
      </c>
      <c r="B77" s="12"/>
      <c r="C77" s="12"/>
      <c r="D77" s="12"/>
      <c r="E77" s="12"/>
      <c r="F77" s="12"/>
      <c r="G77" s="12"/>
      <c r="H77" s="13"/>
      <c r="I77" s="13"/>
      <c r="J77" s="13"/>
    </row>
    <row r="78" spans="1:10" s="3" customFormat="1" ht="30" customHeight="1">
      <c r="A78" s="12" t="s">
        <v>0</v>
      </c>
      <c r="B78" s="12"/>
      <c r="C78" s="12"/>
      <c r="D78" s="12"/>
      <c r="E78" s="12"/>
      <c r="F78" s="12"/>
      <c r="G78" s="12"/>
      <c r="H78" s="13"/>
      <c r="I78" s="13"/>
      <c r="J78" s="13"/>
    </row>
  </sheetData>
  <sortState ref="B4:J107">
    <sortCondition ref="B4:B107"/>
    <sortCondition ref="C4:C107"/>
  </sortState>
  <mergeCells count="7">
    <mergeCell ref="A77:J77"/>
    <mergeCell ref="A78:J78"/>
    <mergeCell ref="G1:J1"/>
    <mergeCell ref="A1:F1"/>
    <mergeCell ref="A2:F2"/>
    <mergeCell ref="G2:J2"/>
    <mergeCell ref="A75:I75"/>
  </mergeCells>
  <conditionalFormatting sqref="C3:C76">
    <cfRule type="duplicateValues" dxfId="0" priority="7"/>
  </conditionalFormatting>
  <pageMargins left="0.31496062992125984" right="0.27559055118110237" top="0.6692913385826772" bottom="0.6692913385826772" header="0.31496062992125984" footer="0.31496062992125984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2024-05-09T06:38:55Z</cp:lastPrinted>
  <dcterms:created xsi:type="dcterms:W3CDTF">2023-06-09T11:03:29Z</dcterms:created>
  <dcterms:modified xsi:type="dcterms:W3CDTF">2024-06-03T12:09:33Z</dcterms:modified>
</cp:coreProperties>
</file>