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1" i="1"/>
  <c r="J9"/>
  <c r="I9"/>
  <c r="H9"/>
  <c r="L9" s="1"/>
  <c r="J8"/>
  <c r="I8"/>
  <c r="H8"/>
  <c r="J7"/>
  <c r="I7"/>
  <c r="H7"/>
  <c r="L7" s="1"/>
  <c r="J6"/>
  <c r="I6"/>
  <c r="H6"/>
  <c r="J5"/>
  <c r="I5"/>
  <c r="H5"/>
  <c r="L5" s="1"/>
  <c r="J4"/>
  <c r="I4"/>
  <c r="H4"/>
  <c r="L4" l="1"/>
  <c r="L6"/>
  <c r="L8"/>
  <c r="L10"/>
</calcChain>
</file>

<file path=xl/sharedStrings.xml><?xml version="1.0" encoding="utf-8"?>
<sst xmlns="http://schemas.openxmlformats.org/spreadsheetml/2006/main" count="48" uniqueCount="38">
  <si>
    <t>INVOICE
PRAGATI LOGISTICS,SAMANTA SAHI KHUNTIA LANE,8984191006
GST No:21AGHPB9356M1Z9</t>
  </si>
  <si>
    <t>Thanking you for your business.
PRAGATI LOGISTICS</t>
  </si>
  <si>
    <t>DATE</t>
  </si>
  <si>
    <t>FROM</t>
  </si>
  <si>
    <t>DESTINATION</t>
  </si>
  <si>
    <t>CASE</t>
  </si>
  <si>
    <t>HML</t>
  </si>
  <si>
    <t>INT. MIX RATE</t>
  </si>
  <si>
    <t>AMT.</t>
  </si>
  <si>
    <t>CTC</t>
  </si>
  <si>
    <t xml:space="preserve">
GITS FOOD PRODUCT PVT LTD
Address:Samanta sahi cuttack,9937006936
GST No:21AAACG1345D1ZG
</t>
  </si>
  <si>
    <t>ROURKELA</t>
  </si>
  <si>
    <t>SL.</t>
  </si>
  <si>
    <t>LR NO.</t>
  </si>
  <si>
    <t>INV. NO.</t>
  </si>
  <si>
    <t>DD.CH.</t>
  </si>
  <si>
    <t>LR CH.</t>
  </si>
  <si>
    <t>425</t>
  </si>
  <si>
    <t>Kindly, verify &amp; confirm within 7 days, else GST will be filed by 20th SEPT, 2024. 
GST to be paid by Consignor under Reverse Charge Mechanism(RCM) as per GST.</t>
  </si>
  <si>
    <t>02/8/2024</t>
  </si>
  <si>
    <t>PL/DO/08498</t>
  </si>
  <si>
    <t>JAJPUR ROAD</t>
  </si>
  <si>
    <t>PL/DO/08504</t>
  </si>
  <si>
    <t>PURI</t>
  </si>
  <si>
    <t>PL/MA/06060</t>
  </si>
  <si>
    <t>942425</t>
  </si>
  <si>
    <t>14/8/2024</t>
  </si>
  <si>
    <t>PL/MA/06647</t>
  </si>
  <si>
    <t>32425</t>
  </si>
  <si>
    <t>SAMBALPUR</t>
  </si>
  <si>
    <t>24/8/2024</t>
  </si>
  <si>
    <t>PL/MA/07117</t>
  </si>
  <si>
    <t>22425</t>
  </si>
  <si>
    <t>28/8/2024</t>
  </si>
  <si>
    <t>PL/MA/07310</t>
  </si>
  <si>
    <t>752425</t>
  </si>
  <si>
    <t>(RUPEES THREE THOUSAND FOUR HUNDRED EIGHTY TWO ONLY)</t>
  </si>
  <si>
    <t>Bill Date: 31/08/2024
Bill NO : 18426
Total Amount: 3482.00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</si>
</sst>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352425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0386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DESTINATION</v>
          </cell>
          <cell r="C1" t="str">
            <v>HIC</v>
          </cell>
          <cell r="D1" t="str">
            <v>LAXMAN 
REKHA</v>
          </cell>
          <cell r="E1" t="str">
            <v>RAT 
KILLER</v>
          </cell>
          <cell r="F1" t="str">
            <v>SAU
CE</v>
          </cell>
          <cell r="G1" t="str">
            <v>INS.
MIX</v>
          </cell>
        </row>
        <row r="2">
          <cell r="B2" t="str">
            <v>RAHAMA</v>
          </cell>
          <cell r="C2">
            <v>100</v>
          </cell>
          <cell r="D2">
            <v>73</v>
          </cell>
          <cell r="E2">
            <v>40</v>
          </cell>
          <cell r="F2"/>
          <cell r="G2">
            <v>40</v>
          </cell>
        </row>
        <row r="3">
          <cell r="B3" t="str">
            <v>BHADRAK</v>
          </cell>
          <cell r="C3">
            <v>100</v>
          </cell>
          <cell r="D3">
            <v>73</v>
          </cell>
          <cell r="E3">
            <v>40</v>
          </cell>
          <cell r="F3"/>
          <cell r="G3"/>
        </row>
        <row r="4">
          <cell r="B4" t="str">
            <v>PURI</v>
          </cell>
          <cell r="C4">
            <v>100</v>
          </cell>
          <cell r="D4">
            <v>73</v>
          </cell>
          <cell r="E4">
            <v>40</v>
          </cell>
          <cell r="F4"/>
          <cell r="G4">
            <v>40</v>
          </cell>
        </row>
        <row r="5">
          <cell r="B5" t="str">
            <v>CHARAMPA</v>
          </cell>
          <cell r="C5">
            <v>100</v>
          </cell>
          <cell r="D5">
            <v>78</v>
          </cell>
          <cell r="E5">
            <v>40</v>
          </cell>
          <cell r="F5"/>
          <cell r="G5"/>
        </row>
        <row r="6">
          <cell r="B6" t="str">
            <v>JAJPUR TOWN</v>
          </cell>
          <cell r="C6"/>
          <cell r="D6">
            <v>73</v>
          </cell>
          <cell r="E6">
            <v>42</v>
          </cell>
          <cell r="F6"/>
          <cell r="G6"/>
        </row>
        <row r="7">
          <cell r="B7" t="str">
            <v>DOLASAHI</v>
          </cell>
          <cell r="C7"/>
          <cell r="D7"/>
          <cell r="E7">
            <v>42</v>
          </cell>
          <cell r="F7"/>
          <cell r="G7"/>
        </row>
        <row r="8">
          <cell r="B8" t="str">
            <v>GUAMAL</v>
          </cell>
          <cell r="C8"/>
          <cell r="D8">
            <v>83</v>
          </cell>
          <cell r="E8">
            <v>45</v>
          </cell>
          <cell r="F8"/>
          <cell r="G8"/>
        </row>
        <row r="9">
          <cell r="B9" t="str">
            <v>JAJPUR ROAD</v>
          </cell>
          <cell r="C9">
            <v>100</v>
          </cell>
          <cell r="D9">
            <v>73</v>
          </cell>
          <cell r="E9">
            <v>50</v>
          </cell>
          <cell r="F9">
            <v>35</v>
          </cell>
          <cell r="G9">
            <v>45</v>
          </cell>
        </row>
        <row r="10">
          <cell r="B10" t="str">
            <v>BALUGAON</v>
          </cell>
          <cell r="C10"/>
          <cell r="D10">
            <v>73</v>
          </cell>
          <cell r="E10">
            <v>50</v>
          </cell>
          <cell r="F10"/>
          <cell r="G10"/>
        </row>
        <row r="11">
          <cell r="B11" t="str">
            <v>BALIAPAL</v>
          </cell>
          <cell r="C11"/>
          <cell r="D11">
            <v>100</v>
          </cell>
          <cell r="E11">
            <v>60</v>
          </cell>
          <cell r="F11"/>
          <cell r="G11"/>
        </row>
        <row r="12">
          <cell r="B12" t="str">
            <v>RAIRANGPUR</v>
          </cell>
          <cell r="C12">
            <v>150</v>
          </cell>
          <cell r="D12">
            <v>120</v>
          </cell>
          <cell r="E12">
            <v>60</v>
          </cell>
          <cell r="F12"/>
          <cell r="G12"/>
        </row>
        <row r="13">
          <cell r="B13" t="str">
            <v>NAYAHATA</v>
          </cell>
          <cell r="C13">
            <v>100</v>
          </cell>
          <cell r="D13">
            <v>70</v>
          </cell>
          <cell r="E13">
            <v>40</v>
          </cell>
          <cell r="F13"/>
          <cell r="G13"/>
        </row>
        <row r="14">
          <cell r="B14" t="str">
            <v>SORO</v>
          </cell>
          <cell r="C14">
            <v>100</v>
          </cell>
          <cell r="D14">
            <v>73</v>
          </cell>
          <cell r="E14">
            <v>45</v>
          </cell>
          <cell r="F14"/>
          <cell r="G14"/>
        </row>
        <row r="15">
          <cell r="B15" t="str">
            <v>BALAKATI</v>
          </cell>
          <cell r="C15"/>
          <cell r="D15">
            <v>73</v>
          </cell>
          <cell r="E15">
            <v>45</v>
          </cell>
          <cell r="F15"/>
          <cell r="G15"/>
        </row>
        <row r="16">
          <cell r="B16" t="str">
            <v>BHUBANESWAR</v>
          </cell>
          <cell r="C16">
            <v>100</v>
          </cell>
          <cell r="D16">
            <v>73</v>
          </cell>
          <cell r="E16">
            <v>35</v>
          </cell>
          <cell r="F16"/>
          <cell r="G16">
            <v>34</v>
          </cell>
        </row>
        <row r="17">
          <cell r="B17" t="str">
            <v>JAGATSINGHPUR</v>
          </cell>
          <cell r="C17">
            <v>100</v>
          </cell>
          <cell r="D17">
            <v>73</v>
          </cell>
          <cell r="E17">
            <v>40</v>
          </cell>
          <cell r="F17"/>
          <cell r="G17">
            <v>40</v>
          </cell>
        </row>
        <row r="18">
          <cell r="B18" t="str">
            <v>JATNI</v>
          </cell>
          <cell r="C18"/>
          <cell r="D18">
            <v>73</v>
          </cell>
          <cell r="E18"/>
          <cell r="F18"/>
          <cell r="G18"/>
        </row>
        <row r="19">
          <cell r="B19" t="str">
            <v>KARANJIA</v>
          </cell>
          <cell r="C19"/>
          <cell r="D19">
            <v>73</v>
          </cell>
          <cell r="E19">
            <v>45</v>
          </cell>
          <cell r="F19"/>
          <cell r="G19"/>
        </row>
        <row r="20">
          <cell r="B20" t="str">
            <v>KHURDA</v>
          </cell>
          <cell r="C20"/>
          <cell r="D20">
            <v>73</v>
          </cell>
          <cell r="E20">
            <v>35</v>
          </cell>
          <cell r="F20"/>
          <cell r="G20">
            <v>40</v>
          </cell>
        </row>
        <row r="21">
          <cell r="B21" t="str">
            <v>PATTAMUNDAI</v>
          </cell>
          <cell r="C21"/>
          <cell r="D21">
            <v>73</v>
          </cell>
          <cell r="E21">
            <v>45</v>
          </cell>
          <cell r="F21"/>
          <cell r="G21"/>
        </row>
        <row r="22">
          <cell r="B22" t="str">
            <v>JANKIA</v>
          </cell>
          <cell r="C22"/>
          <cell r="D22">
            <v>73</v>
          </cell>
          <cell r="E22">
            <v>35</v>
          </cell>
          <cell r="F22"/>
          <cell r="G22"/>
        </row>
        <row r="23">
          <cell r="B23" t="str">
            <v>KENDRAPARA</v>
          </cell>
          <cell r="C23">
            <v>100</v>
          </cell>
          <cell r="D23">
            <v>73</v>
          </cell>
          <cell r="E23">
            <v>40</v>
          </cell>
          <cell r="F23"/>
          <cell r="G23"/>
        </row>
        <row r="24">
          <cell r="B24" t="str">
            <v>SALIPUR</v>
          </cell>
          <cell r="C24">
            <v>100</v>
          </cell>
          <cell r="D24">
            <v>73</v>
          </cell>
          <cell r="E24"/>
          <cell r="F24"/>
          <cell r="G24"/>
        </row>
        <row r="25">
          <cell r="B25" t="str">
            <v>NEMALA</v>
          </cell>
          <cell r="C25"/>
          <cell r="D25">
            <v>73</v>
          </cell>
          <cell r="E25"/>
          <cell r="F25"/>
          <cell r="G25"/>
        </row>
        <row r="26">
          <cell r="B26" t="str">
            <v>KAMAKHYANAGAR</v>
          </cell>
          <cell r="C26">
            <v>100</v>
          </cell>
          <cell r="D26">
            <v>78</v>
          </cell>
          <cell r="E26">
            <v>40</v>
          </cell>
          <cell r="F26"/>
          <cell r="G26"/>
        </row>
        <row r="27">
          <cell r="B27" t="str">
            <v>NAYAGARH</v>
          </cell>
          <cell r="C27">
            <v>120</v>
          </cell>
          <cell r="D27">
            <v>85</v>
          </cell>
          <cell r="E27">
            <v>40</v>
          </cell>
          <cell r="F27"/>
          <cell r="G27"/>
        </row>
        <row r="28">
          <cell r="B28" t="str">
            <v>JALESWAR</v>
          </cell>
          <cell r="C28"/>
          <cell r="D28">
            <v>90</v>
          </cell>
          <cell r="E28">
            <v>50</v>
          </cell>
          <cell r="F28"/>
          <cell r="G28"/>
        </row>
        <row r="29">
          <cell r="B29" t="str">
            <v>DASPALLA</v>
          </cell>
          <cell r="C29">
            <v>100</v>
          </cell>
          <cell r="D29">
            <v>100</v>
          </cell>
          <cell r="E29">
            <v>45</v>
          </cell>
          <cell r="F29"/>
          <cell r="G29"/>
        </row>
        <row r="30">
          <cell r="B30" t="str">
            <v>BETANATI</v>
          </cell>
          <cell r="C30"/>
          <cell r="D30">
            <v>100</v>
          </cell>
          <cell r="E30">
            <v>50</v>
          </cell>
          <cell r="F30"/>
          <cell r="G30"/>
        </row>
        <row r="31">
          <cell r="B31" t="str">
            <v>KUCHINDA</v>
          </cell>
          <cell r="C31">
            <v>250</v>
          </cell>
          <cell r="D31">
            <v>115</v>
          </cell>
          <cell r="E31">
            <v>75</v>
          </cell>
          <cell r="F31"/>
          <cell r="G31"/>
        </row>
        <row r="32">
          <cell r="B32" t="str">
            <v>ANGUL</v>
          </cell>
          <cell r="C32">
            <v>100</v>
          </cell>
          <cell r="D32">
            <v>73</v>
          </cell>
          <cell r="E32">
            <v>40</v>
          </cell>
          <cell r="F32"/>
          <cell r="G32">
            <v>40</v>
          </cell>
        </row>
        <row r="33">
          <cell r="B33" t="str">
            <v>DHENKANAL</v>
          </cell>
          <cell r="C33">
            <v>100</v>
          </cell>
          <cell r="D33">
            <v>73</v>
          </cell>
          <cell r="E33">
            <v>40</v>
          </cell>
          <cell r="F33"/>
          <cell r="G33"/>
        </row>
        <row r="34">
          <cell r="B34" t="str">
            <v>ICHHAPUR GUAMAL</v>
          </cell>
          <cell r="C34">
            <v>125</v>
          </cell>
          <cell r="D34">
            <v>83</v>
          </cell>
          <cell r="E34"/>
          <cell r="F34"/>
          <cell r="G34"/>
        </row>
        <row r="35">
          <cell r="B35" t="str">
            <v>BARIPADA</v>
          </cell>
          <cell r="C35">
            <v>145</v>
          </cell>
          <cell r="D35">
            <v>85</v>
          </cell>
          <cell r="E35">
            <v>45</v>
          </cell>
          <cell r="F35"/>
          <cell r="G35">
            <v>45</v>
          </cell>
        </row>
        <row r="36">
          <cell r="B36" t="str">
            <v>BALASORE</v>
          </cell>
          <cell r="C36">
            <v>100</v>
          </cell>
          <cell r="D36"/>
          <cell r="E36"/>
          <cell r="F36"/>
          <cell r="G36">
            <v>40</v>
          </cell>
        </row>
        <row r="37">
          <cell r="B37" t="str">
            <v>BERHAMPUR</v>
          </cell>
          <cell r="C37"/>
          <cell r="D37"/>
          <cell r="E37"/>
          <cell r="F37">
            <v>37</v>
          </cell>
          <cell r="G37">
            <v>40</v>
          </cell>
        </row>
        <row r="38">
          <cell r="B38" t="str">
            <v>GOBINDPUR</v>
          </cell>
          <cell r="C38"/>
          <cell r="D38">
            <v>73</v>
          </cell>
          <cell r="E38">
            <v>40</v>
          </cell>
          <cell r="F38"/>
          <cell r="G38"/>
        </row>
        <row r="39">
          <cell r="B39" t="str">
            <v>JEYPORE</v>
          </cell>
          <cell r="C39">
            <v>141</v>
          </cell>
          <cell r="D39"/>
          <cell r="E39"/>
          <cell r="F39"/>
          <cell r="G39">
            <v>60</v>
          </cell>
        </row>
        <row r="40">
          <cell r="B40" t="str">
            <v>KAKATPUR</v>
          </cell>
          <cell r="C40"/>
          <cell r="D40">
            <v>73</v>
          </cell>
          <cell r="E40">
            <v>40</v>
          </cell>
          <cell r="F40"/>
          <cell r="G40"/>
        </row>
        <row r="41">
          <cell r="B41" t="str">
            <v>KHARIAR ROAD</v>
          </cell>
          <cell r="C41"/>
          <cell r="D41"/>
          <cell r="E41"/>
          <cell r="F41">
            <v>50</v>
          </cell>
          <cell r="G41">
            <v>50</v>
          </cell>
        </row>
        <row r="42">
          <cell r="B42" t="str">
            <v>TALCHER</v>
          </cell>
          <cell r="C42">
            <v>120</v>
          </cell>
          <cell r="D42">
            <v>78</v>
          </cell>
          <cell r="E42">
            <v>42</v>
          </cell>
          <cell r="F42"/>
          <cell r="G42"/>
        </row>
        <row r="43">
          <cell r="B43" t="str">
            <v>NALCO</v>
          </cell>
          <cell r="C43"/>
          <cell r="D43"/>
          <cell r="E43"/>
          <cell r="F43"/>
          <cell r="G43">
            <v>40</v>
          </cell>
        </row>
        <row r="44">
          <cell r="B44" t="str">
            <v>BARGARH</v>
          </cell>
          <cell r="C44"/>
          <cell r="D44">
            <v>110</v>
          </cell>
          <cell r="E44">
            <v>50</v>
          </cell>
          <cell r="F44"/>
          <cell r="G44">
            <v>55</v>
          </cell>
        </row>
        <row r="45">
          <cell r="B45" t="str">
            <v>KANHEIPUR</v>
          </cell>
          <cell r="C45">
            <v>100</v>
          </cell>
          <cell r="D45">
            <v>73</v>
          </cell>
          <cell r="E45">
            <v>50</v>
          </cell>
          <cell r="F45"/>
          <cell r="G45">
            <v>45</v>
          </cell>
        </row>
        <row r="46">
          <cell r="B46" t="str">
            <v>MOCHINDA</v>
          </cell>
          <cell r="C46"/>
          <cell r="D46">
            <v>100</v>
          </cell>
          <cell r="E46">
            <v>50</v>
          </cell>
          <cell r="F46"/>
          <cell r="G46"/>
        </row>
        <row r="47">
          <cell r="B47" t="str">
            <v>NIMAPARA</v>
          </cell>
          <cell r="C47">
            <v>100</v>
          </cell>
          <cell r="D47">
            <v>73</v>
          </cell>
          <cell r="E47">
            <v>40</v>
          </cell>
          <cell r="F47"/>
          <cell r="G47"/>
        </row>
        <row r="48">
          <cell r="B48" t="str">
            <v>SISUA</v>
          </cell>
          <cell r="C48">
            <v>100</v>
          </cell>
          <cell r="D48">
            <v>73</v>
          </cell>
          <cell r="E48"/>
          <cell r="F48"/>
          <cell r="G48"/>
        </row>
        <row r="49">
          <cell r="B49" t="str">
            <v>PARADEEP</v>
          </cell>
          <cell r="C49">
            <v>100</v>
          </cell>
          <cell r="D49">
            <v>73</v>
          </cell>
          <cell r="E49">
            <v>40</v>
          </cell>
          <cell r="F49"/>
          <cell r="G49">
            <v>40</v>
          </cell>
        </row>
        <row r="50">
          <cell r="B50" t="str">
            <v>JODA</v>
          </cell>
          <cell r="C50">
            <v>150</v>
          </cell>
          <cell r="D50">
            <v>90</v>
          </cell>
          <cell r="E50">
            <v>50</v>
          </cell>
          <cell r="F50">
            <v>50</v>
          </cell>
          <cell r="G50"/>
        </row>
        <row r="51">
          <cell r="B51" t="str">
            <v>ANANDAPUR</v>
          </cell>
          <cell r="C51">
            <v>115</v>
          </cell>
          <cell r="D51">
            <v>90</v>
          </cell>
          <cell r="E51">
            <v>50</v>
          </cell>
          <cell r="F51"/>
          <cell r="G51"/>
        </row>
        <row r="52">
          <cell r="B52" t="str">
            <v>SAKHIGOPAL</v>
          </cell>
          <cell r="C52">
            <v>100</v>
          </cell>
          <cell r="D52">
            <v>73</v>
          </cell>
          <cell r="E52">
            <v>40</v>
          </cell>
          <cell r="F52"/>
          <cell r="G52"/>
        </row>
        <row r="53">
          <cell r="B53" t="str">
            <v>PATASUNDARPUR</v>
          </cell>
          <cell r="C53">
            <v>100</v>
          </cell>
          <cell r="D53">
            <v>73</v>
          </cell>
          <cell r="E53">
            <v>40</v>
          </cell>
          <cell r="F53"/>
          <cell r="G53"/>
        </row>
        <row r="54">
          <cell r="B54" t="str">
            <v>BIRAMITRAPUR</v>
          </cell>
          <cell r="C54"/>
          <cell r="D54"/>
          <cell r="E54"/>
          <cell r="F54"/>
          <cell r="G54">
            <v>70</v>
          </cell>
        </row>
        <row r="55">
          <cell r="B55" t="str">
            <v>AGARPADA</v>
          </cell>
          <cell r="C55">
            <v>130</v>
          </cell>
          <cell r="D55">
            <v>100</v>
          </cell>
          <cell r="E55">
            <v>50</v>
          </cell>
          <cell r="F55"/>
          <cell r="G55"/>
        </row>
        <row r="56">
          <cell r="B56" t="str">
            <v>BARBIL</v>
          </cell>
          <cell r="C56">
            <v>150</v>
          </cell>
          <cell r="D56">
            <v>90</v>
          </cell>
          <cell r="E56">
            <v>50</v>
          </cell>
          <cell r="F56">
            <v>50</v>
          </cell>
          <cell r="G56"/>
        </row>
        <row r="57">
          <cell r="B57" t="str">
            <v>ROURKELA</v>
          </cell>
          <cell r="C57"/>
          <cell r="D57"/>
          <cell r="E57"/>
          <cell r="F57"/>
          <cell r="G57">
            <v>45</v>
          </cell>
        </row>
        <row r="58">
          <cell r="B58" t="str">
            <v>RAJ KHARIAR</v>
          </cell>
          <cell r="C58"/>
          <cell r="D58"/>
          <cell r="E58"/>
          <cell r="F58"/>
          <cell r="G58">
            <v>75</v>
          </cell>
        </row>
        <row r="59">
          <cell r="B59" t="str">
            <v>CHHANAGIRI</v>
          </cell>
          <cell r="C59"/>
          <cell r="D59">
            <v>73</v>
          </cell>
          <cell r="E59">
            <v>50</v>
          </cell>
          <cell r="F59"/>
          <cell r="G59"/>
        </row>
        <row r="60">
          <cell r="B60" t="str">
            <v>ITAMATI</v>
          </cell>
          <cell r="C60">
            <v>120</v>
          </cell>
          <cell r="D60">
            <v>85</v>
          </cell>
          <cell r="E60">
            <v>40</v>
          </cell>
          <cell r="F60"/>
          <cell r="G60"/>
        </row>
        <row r="61">
          <cell r="B61" t="str">
            <v>BRAHMAGIRI</v>
          </cell>
          <cell r="C61"/>
          <cell r="D61">
            <v>83</v>
          </cell>
          <cell r="E61">
            <v>50</v>
          </cell>
          <cell r="F61"/>
          <cell r="G61"/>
        </row>
        <row r="62">
          <cell r="B62" t="str">
            <v>SAMBALPUR</v>
          </cell>
          <cell r="C62"/>
          <cell r="D62"/>
          <cell r="E62"/>
          <cell r="F62"/>
          <cell r="G62">
            <v>45</v>
          </cell>
        </row>
        <row r="63">
          <cell r="B63" t="str">
            <v>RAYAGADA</v>
          </cell>
          <cell r="C63">
            <v>145</v>
          </cell>
          <cell r="D63"/>
          <cell r="E63">
            <v>60</v>
          </cell>
          <cell r="F63"/>
          <cell r="G63"/>
        </row>
        <row r="64">
          <cell r="B64" t="str">
            <v>CHANDPUR</v>
          </cell>
          <cell r="C64"/>
          <cell r="D64">
            <v>73</v>
          </cell>
          <cell r="E64">
            <v>50</v>
          </cell>
          <cell r="F64"/>
          <cell r="G64"/>
        </row>
        <row r="65">
          <cell r="B65" t="str">
            <v>UMERKOT</v>
          </cell>
          <cell r="C65"/>
          <cell r="D65"/>
          <cell r="E65"/>
          <cell r="F65"/>
          <cell r="G65">
            <v>70</v>
          </cell>
        </row>
        <row r="66">
          <cell r="B66" t="str">
            <v>RAJ NILAGIRI</v>
          </cell>
          <cell r="C66"/>
          <cell r="D66"/>
          <cell r="E66"/>
          <cell r="F66"/>
          <cell r="G66">
            <v>48</v>
          </cell>
        </row>
        <row r="67">
          <cell r="B67" t="str">
            <v>KUJANG</v>
          </cell>
          <cell r="C67">
            <v>100</v>
          </cell>
          <cell r="D67">
            <v>73</v>
          </cell>
          <cell r="E67">
            <v>40</v>
          </cell>
          <cell r="F67"/>
          <cell r="G67">
            <v>40</v>
          </cell>
        </row>
        <row r="68">
          <cell r="B68" t="str">
            <v>KEONJHAR</v>
          </cell>
          <cell r="C68"/>
          <cell r="D68"/>
          <cell r="E68"/>
          <cell r="F68"/>
          <cell r="G68">
            <v>40</v>
          </cell>
        </row>
        <row r="69">
          <cell r="B69" t="str">
            <v>DEOGARH</v>
          </cell>
          <cell r="C69"/>
          <cell r="D69">
            <v>130</v>
          </cell>
          <cell r="E69">
            <v>70</v>
          </cell>
          <cell r="F69"/>
          <cell r="G69"/>
        </row>
        <row r="70">
          <cell r="B70" t="str">
            <v>JHARSUGUDA</v>
          </cell>
          <cell r="C70"/>
          <cell r="D70">
            <v>110</v>
          </cell>
          <cell r="E70">
            <v>50</v>
          </cell>
          <cell r="F70"/>
          <cell r="G70"/>
        </row>
        <row r="71">
          <cell r="B71" t="str">
            <v>CHANDANESWAR</v>
          </cell>
          <cell r="C71"/>
          <cell r="D71">
            <v>120</v>
          </cell>
          <cell r="E71">
            <v>65</v>
          </cell>
          <cell r="F71"/>
          <cell r="G71"/>
        </row>
        <row r="72">
          <cell r="B72"/>
          <cell r="C72"/>
          <cell r="D72"/>
          <cell r="E72"/>
          <cell r="F72"/>
          <cell r="G72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V4" sqref="V4"/>
    </sheetView>
  </sheetViews>
  <sheetFormatPr defaultRowHeight="15"/>
  <cols>
    <col min="1" max="1" width="3.7109375" style="1" customWidth="1"/>
    <col min="2" max="2" width="9.7109375" style="1" bestFit="1" customWidth="1"/>
    <col min="3" max="3" width="12.7109375" style="1" bestFit="1" customWidth="1"/>
    <col min="4" max="4" width="7" style="1" bestFit="1" customWidth="1"/>
    <col min="5" max="5" width="6.42578125" style="1" bestFit="1" customWidth="1"/>
    <col min="6" max="6" width="15.85546875" style="1" bestFit="1" customWidth="1"/>
    <col min="7" max="7" width="6.85546875" style="1" customWidth="1"/>
    <col min="8" max="8" width="8.42578125" style="1" customWidth="1"/>
    <col min="9" max="9" width="6.28515625" style="2" customWidth="1"/>
    <col min="10" max="10" width="7.42578125" style="2" customWidth="1"/>
    <col min="11" max="11" width="7" style="2" customWidth="1"/>
    <col min="12" max="12" width="8.85546875" style="2" customWidth="1"/>
    <col min="13" max="16384" width="9.140625" style="1"/>
  </cols>
  <sheetData>
    <row r="1" spans="1:12" ht="90" customHeight="1">
      <c r="A1" s="19"/>
      <c r="B1" s="19"/>
      <c r="C1" s="19"/>
      <c r="D1" s="19"/>
      <c r="E1" s="19"/>
      <c r="F1" s="19"/>
      <c r="G1" s="19"/>
      <c r="H1" s="15" t="s">
        <v>0</v>
      </c>
      <c r="I1" s="16"/>
      <c r="J1" s="16"/>
      <c r="K1" s="16"/>
      <c r="L1" s="17"/>
    </row>
    <row r="2" spans="1:12" s="11" customFormat="1" ht="69.75" customHeight="1">
      <c r="A2" s="24" t="s">
        <v>10</v>
      </c>
      <c r="B2" s="25"/>
      <c r="C2" s="25"/>
      <c r="D2" s="25"/>
      <c r="E2" s="25"/>
      <c r="F2" s="25"/>
      <c r="G2" s="26"/>
      <c r="H2" s="18" t="s">
        <v>37</v>
      </c>
      <c r="I2" s="16"/>
      <c r="J2" s="16"/>
      <c r="K2" s="16"/>
      <c r="L2" s="17"/>
    </row>
    <row r="3" spans="1:12" s="5" customFormat="1" ht="45">
      <c r="A3" s="27" t="s">
        <v>12</v>
      </c>
      <c r="B3" s="27" t="s">
        <v>2</v>
      </c>
      <c r="C3" s="27" t="s">
        <v>13</v>
      </c>
      <c r="D3" s="27" t="s">
        <v>14</v>
      </c>
      <c r="E3" s="27" t="s">
        <v>3</v>
      </c>
      <c r="F3" s="27" t="s">
        <v>4</v>
      </c>
      <c r="G3" s="27" t="s">
        <v>5</v>
      </c>
      <c r="H3" s="4" t="s">
        <v>7</v>
      </c>
      <c r="I3" s="28" t="s">
        <v>6</v>
      </c>
      <c r="J3" s="28" t="s">
        <v>15</v>
      </c>
      <c r="K3" s="28" t="s">
        <v>16</v>
      </c>
      <c r="L3" s="28" t="s">
        <v>8</v>
      </c>
    </row>
    <row r="4" spans="1:12" s="5" customFormat="1">
      <c r="A4" s="6">
        <v>1</v>
      </c>
      <c r="B4" s="7" t="s">
        <v>19</v>
      </c>
      <c r="C4" s="7" t="s">
        <v>20</v>
      </c>
      <c r="D4" s="7" t="s">
        <v>17</v>
      </c>
      <c r="E4" s="29" t="s">
        <v>9</v>
      </c>
      <c r="F4" s="7" t="s">
        <v>21</v>
      </c>
      <c r="G4" s="7">
        <v>5</v>
      </c>
      <c r="H4" s="8">
        <f>VLOOKUP(F4,[1]Sheet1!$B$1:$G$82,6,FALSE)</f>
        <v>45</v>
      </c>
      <c r="I4" s="8">
        <f>G4*1</f>
        <v>5</v>
      </c>
      <c r="J4" s="8">
        <f>G4*5</f>
        <v>25</v>
      </c>
      <c r="K4" s="8">
        <v>25</v>
      </c>
      <c r="L4" s="8">
        <f>G4*H4+I4+J4+K4</f>
        <v>280</v>
      </c>
    </row>
    <row r="5" spans="1:12" s="5" customFormat="1">
      <c r="A5" s="6">
        <v>2</v>
      </c>
      <c r="B5" s="7" t="s">
        <v>19</v>
      </c>
      <c r="C5" s="7" t="s">
        <v>22</v>
      </c>
      <c r="D5" s="7" t="s">
        <v>17</v>
      </c>
      <c r="E5" s="29" t="s">
        <v>9</v>
      </c>
      <c r="F5" s="7" t="s">
        <v>23</v>
      </c>
      <c r="G5" s="7">
        <v>17</v>
      </c>
      <c r="H5" s="8">
        <f>VLOOKUP(F5,[1]Sheet1!$B$1:$G$82,6,FALSE)</f>
        <v>40</v>
      </c>
      <c r="I5" s="8">
        <f t="shared" ref="I5:I9" si="0">G5*1</f>
        <v>17</v>
      </c>
      <c r="J5" s="8">
        <f t="shared" ref="J5:J9" si="1">G5*5</f>
        <v>85</v>
      </c>
      <c r="K5" s="8">
        <v>25</v>
      </c>
      <c r="L5" s="8">
        <f t="shared" ref="L5:L9" si="2">G5*H5+I5+J5+K5</f>
        <v>807</v>
      </c>
    </row>
    <row r="6" spans="1:12" s="5" customFormat="1">
      <c r="A6" s="6">
        <v>3</v>
      </c>
      <c r="B6" s="7" t="s">
        <v>19</v>
      </c>
      <c r="C6" s="7" t="s">
        <v>24</v>
      </c>
      <c r="D6" s="7" t="s">
        <v>25</v>
      </c>
      <c r="E6" s="29" t="s">
        <v>9</v>
      </c>
      <c r="F6" s="7" t="s">
        <v>11</v>
      </c>
      <c r="G6" s="7">
        <v>10</v>
      </c>
      <c r="H6" s="8">
        <f>VLOOKUP(F6,[1]Sheet1!$B$1:$G$82,6,FALSE)</f>
        <v>45</v>
      </c>
      <c r="I6" s="8">
        <f t="shared" si="0"/>
        <v>10</v>
      </c>
      <c r="J6" s="8">
        <f t="shared" si="1"/>
        <v>50</v>
      </c>
      <c r="K6" s="8">
        <v>25</v>
      </c>
      <c r="L6" s="8">
        <f t="shared" si="2"/>
        <v>535</v>
      </c>
    </row>
    <row r="7" spans="1:12" s="5" customFormat="1">
      <c r="A7" s="6">
        <v>4</v>
      </c>
      <c r="B7" s="7" t="s">
        <v>26</v>
      </c>
      <c r="C7" s="7" t="s">
        <v>27</v>
      </c>
      <c r="D7" s="7" t="s">
        <v>28</v>
      </c>
      <c r="E7" s="29" t="s">
        <v>9</v>
      </c>
      <c r="F7" s="7" t="s">
        <v>29</v>
      </c>
      <c r="G7" s="7">
        <v>9</v>
      </c>
      <c r="H7" s="8">
        <f>VLOOKUP(F7,[1]Sheet1!$B$1:$G$82,6,FALSE)</f>
        <v>45</v>
      </c>
      <c r="I7" s="8">
        <f t="shared" si="0"/>
        <v>9</v>
      </c>
      <c r="J7" s="8">
        <f t="shared" si="1"/>
        <v>45</v>
      </c>
      <c r="K7" s="8">
        <v>25</v>
      </c>
      <c r="L7" s="8">
        <f t="shared" si="2"/>
        <v>484</v>
      </c>
    </row>
    <row r="8" spans="1:12" s="5" customFormat="1">
      <c r="A8" s="6">
        <v>5</v>
      </c>
      <c r="B8" s="7" t="s">
        <v>30</v>
      </c>
      <c r="C8" s="7" t="s">
        <v>31</v>
      </c>
      <c r="D8" s="7" t="s">
        <v>32</v>
      </c>
      <c r="E8" s="29" t="s">
        <v>9</v>
      </c>
      <c r="F8" s="7" t="s">
        <v>11</v>
      </c>
      <c r="G8" s="7">
        <v>22</v>
      </c>
      <c r="H8" s="8">
        <f>VLOOKUP(F8,[1]Sheet1!$B$1:$G$82,6,FALSE)</f>
        <v>45</v>
      </c>
      <c r="I8" s="8">
        <f t="shared" si="0"/>
        <v>22</v>
      </c>
      <c r="J8" s="8">
        <f t="shared" si="1"/>
        <v>110</v>
      </c>
      <c r="K8" s="8">
        <v>25</v>
      </c>
      <c r="L8" s="8">
        <f t="shared" si="2"/>
        <v>1147</v>
      </c>
    </row>
    <row r="9" spans="1:12" s="5" customFormat="1">
      <c r="A9" s="6">
        <v>6</v>
      </c>
      <c r="B9" s="7" t="s">
        <v>33</v>
      </c>
      <c r="C9" s="7" t="s">
        <v>34</v>
      </c>
      <c r="D9" s="7" t="s">
        <v>35</v>
      </c>
      <c r="E9" s="29" t="s">
        <v>9</v>
      </c>
      <c r="F9" s="7" t="s">
        <v>11</v>
      </c>
      <c r="G9" s="7">
        <v>4</v>
      </c>
      <c r="H9" s="8">
        <f>VLOOKUP(F9,[1]Sheet1!$B$1:$G$82,6,FALSE)</f>
        <v>45</v>
      </c>
      <c r="I9" s="8">
        <f t="shared" si="0"/>
        <v>4</v>
      </c>
      <c r="J9" s="8">
        <f t="shared" si="1"/>
        <v>20</v>
      </c>
      <c r="K9" s="8">
        <v>25</v>
      </c>
      <c r="L9" s="8">
        <f t="shared" si="2"/>
        <v>229</v>
      </c>
    </row>
    <row r="10" spans="1:12" s="5" customFormat="1">
      <c r="A10" s="30" t="s">
        <v>36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  <c r="L10" s="33">
        <f>SUM(L4:L9)</f>
        <v>3482</v>
      </c>
    </row>
    <row r="11" spans="1:12" s="5" customFormat="1">
      <c r="A11" s="9"/>
      <c r="B11"/>
      <c r="C11"/>
      <c r="D11"/>
      <c r="E11"/>
      <c r="F11"/>
      <c r="G11" s="12">
        <f>SUM(G4:G9)</f>
        <v>67</v>
      </c>
      <c r="H11" s="10"/>
      <c r="I11" s="10"/>
      <c r="J11" s="10"/>
      <c r="K11" s="10"/>
      <c r="L11" s="10"/>
    </row>
    <row r="12" spans="1:12" s="3" customFormat="1" ht="33.75" customHeight="1">
      <c r="A12" s="20" t="s">
        <v>18</v>
      </c>
      <c r="B12" s="21"/>
      <c r="C12" s="21"/>
      <c r="D12" s="21"/>
      <c r="E12" s="21"/>
      <c r="F12" s="21"/>
      <c r="G12" s="21"/>
      <c r="H12" s="21"/>
      <c r="I12" s="22"/>
      <c r="J12" s="22"/>
      <c r="K12" s="22"/>
      <c r="L12" s="23"/>
    </row>
    <row r="13" spans="1:12" s="3" customFormat="1" ht="30" customHeight="1">
      <c r="A13" s="13" t="s">
        <v>1</v>
      </c>
      <c r="B13" s="13"/>
      <c r="C13" s="13"/>
      <c r="D13" s="13"/>
      <c r="E13" s="13"/>
      <c r="F13" s="13"/>
      <c r="G13" s="13"/>
      <c r="H13" s="13"/>
      <c r="I13" s="14"/>
      <c r="J13" s="14"/>
      <c r="K13" s="14"/>
      <c r="L13" s="14"/>
    </row>
  </sheetData>
  <sortState ref="B4:L17">
    <sortCondition ref="B4:B17"/>
    <sortCondition ref="C4:C17"/>
  </sortState>
  <mergeCells count="7">
    <mergeCell ref="A12:L12"/>
    <mergeCell ref="A13:L13"/>
    <mergeCell ref="H1:L1"/>
    <mergeCell ref="H2:L2"/>
    <mergeCell ref="A1:G1"/>
    <mergeCell ref="A2:G2"/>
    <mergeCell ref="A10:K10"/>
  </mergeCells>
  <pageMargins left="0.34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2024-09-13T08:51:37Z</cp:lastPrinted>
  <dcterms:created xsi:type="dcterms:W3CDTF">2024-03-10T06:34:17Z</dcterms:created>
  <dcterms:modified xsi:type="dcterms:W3CDTF">2024-09-13T08:51:38Z</dcterms:modified>
</cp:coreProperties>
</file>