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0" i="1" l="1"/>
  <c r="H18" i="1"/>
  <c r="H17" i="1"/>
  <c r="H16" i="1"/>
  <c r="H15" i="1"/>
  <c r="H14" i="1"/>
  <c r="H19" i="1"/>
  <c r="H13" i="1"/>
  <c r="H11" i="1"/>
  <c r="H8" i="1"/>
  <c r="H10" i="1"/>
  <c r="H9" i="1"/>
  <c r="H6" i="1"/>
  <c r="H7" i="1"/>
  <c r="H12" i="1"/>
  <c r="H5" i="1"/>
  <c r="H4" i="1"/>
  <c r="J20" i="1" l="1"/>
  <c r="J18" i="1"/>
  <c r="J17" i="1"/>
  <c r="J16" i="1"/>
  <c r="J15" i="1"/>
  <c r="J14" i="1"/>
  <c r="J19" i="1"/>
  <c r="J13" i="1"/>
  <c r="J8" i="1"/>
  <c r="J10" i="1"/>
  <c r="J9" i="1"/>
  <c r="J6" i="1"/>
  <c r="J7" i="1"/>
  <c r="J12" i="1"/>
  <c r="J5" i="1"/>
  <c r="J4" i="1"/>
  <c r="J11" i="1"/>
  <c r="J21" i="1" s="1"/>
  <c r="G24" i="1"/>
</calcChain>
</file>

<file path=xl/sharedStrings.xml><?xml version="1.0" encoding="utf-8"?>
<sst xmlns="http://schemas.openxmlformats.org/spreadsheetml/2006/main" count="101" uniqueCount="65">
  <si>
    <t>INVOICE
PRAGATI LOGISTICS,SAMANTA SAHI KHUNTIA LANE,8984191006
GST No:21AGHPB9356M1Z9</t>
  </si>
  <si>
    <t>04/3/2024</t>
  </si>
  <si>
    <t>1629</t>
  </si>
  <si>
    <t>20/3/2024</t>
  </si>
  <si>
    <t>557</t>
  </si>
  <si>
    <t>18/3/2024</t>
  </si>
  <si>
    <t>543</t>
  </si>
  <si>
    <t>549</t>
  </si>
  <si>
    <t>15/3/2024</t>
  </si>
  <si>
    <t>184</t>
  </si>
  <si>
    <t>14/3/2024</t>
  </si>
  <si>
    <t>515</t>
  </si>
  <si>
    <t>200512</t>
  </si>
  <si>
    <t>558</t>
  </si>
  <si>
    <t>200509</t>
  </si>
  <si>
    <t>12/3/2024</t>
  </si>
  <si>
    <t>494</t>
  </si>
  <si>
    <t>07/3/2024</t>
  </si>
  <si>
    <t>475</t>
  </si>
  <si>
    <t>08/3/2024</t>
  </si>
  <si>
    <t>480</t>
  </si>
  <si>
    <t>0488</t>
  </si>
  <si>
    <t>428</t>
  </si>
  <si>
    <t>05/3/2024</t>
  </si>
  <si>
    <t>425</t>
  </si>
  <si>
    <t>13/3/2024</t>
  </si>
  <si>
    <t>200505</t>
  </si>
  <si>
    <t>200433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</si>
  <si>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</si>
  <si>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</si>
  <si>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JHARSUGUDA</t>
  </si>
  <si>
    <t>BALASORE</t>
  </si>
  <si>
    <t>KANTABANJI</t>
  </si>
  <si>
    <t>NAYAGARH</t>
  </si>
  <si>
    <t>REDHAKHOL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</si>
  <si>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</si>
  <si>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</si>
  <si>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</si>
  <si>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</si>
  <si>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</si>
  <si>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</si>
  <si>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</si>
  <si>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</si>
  <si>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AMOUNT</t>
  </si>
  <si>
    <t>CTC</t>
  </si>
  <si>
    <t>PL/JA/30867</t>
  </si>
  <si>
    <t>PL/JA/29580</t>
  </si>
  <si>
    <t>PL/JA/30752</t>
  </si>
  <si>
    <t>PL/JA/30672</t>
  </si>
  <si>
    <t>PL/JA/30452</t>
  </si>
  <si>
    <t>PL/JA/30390</t>
  </si>
  <si>
    <t>PL/JA/30360</t>
  </si>
  <si>
    <t>PL/JA/30865</t>
  </si>
  <si>
    <t>PL/JA/30296</t>
  </si>
  <si>
    <t>PL/JA/30160</t>
  </si>
  <si>
    <t>PL/JA/30017</t>
  </si>
  <si>
    <t>PL/JA/29945</t>
  </si>
  <si>
    <t>PL/JA/29921</t>
  </si>
  <si>
    <t>PL/JA/29838</t>
  </si>
  <si>
    <t>PL/JA/29617</t>
  </si>
  <si>
    <t>PL/JA/30177</t>
  </si>
  <si>
    <t>PL/JA/29678</t>
  </si>
  <si>
    <t xml:space="preserve">Bill Date: 31/03/2024
Bill NO : 43137
Total Amount: 48174.00
</t>
  </si>
  <si>
    <t xml:space="preserve">
TO
M S LOGISTICS
C/O : LOTTE INDIA CORPORATION
Address: H NO 1048/A, COLLEGE SQURE,
GANDARPUR, CUTTACK-753003 ODISHA,8936847870
GST No: 21ABFFM8448Q1ZO
</t>
  </si>
  <si>
    <t>(RUPEES FORTY EIGHT THOUSAND ONE HUNDRED SEVENTY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</si>
</sst>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609600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8607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13" workbookViewId="0">
      <selection activeCell="N22" sqref="N22"/>
    </sheetView>
  </sheetViews>
  <sheetFormatPr defaultRowHeight="15"/>
  <cols>
    <col min="1" max="1" width="4.7109375" style="1" customWidth="1"/>
    <col min="2" max="2" width="10.140625" style="1" customWidth="1"/>
    <col min="3" max="3" width="11.7109375" style="1" bestFit="1" customWidth="1"/>
    <col min="4" max="4" width="7.5703125" style="1" customWidth="1"/>
    <col min="5" max="5" width="13.85546875" style="1" customWidth="1"/>
    <col min="6" max="6" width="9.42578125" style="1" customWidth="1"/>
    <col min="7" max="7" width="6.42578125" style="1" customWidth="1"/>
    <col min="8" max="8" width="6.42578125" style="2" customWidth="1"/>
    <col min="9" max="9" width="8" style="2" customWidth="1"/>
    <col min="10" max="10" width="11.42578125" style="2" customWidth="1"/>
    <col min="11" max="11" width="9.140625" style="1" customWidth="1"/>
    <col min="12" max="16384" width="9.140625" style="1"/>
  </cols>
  <sheetData>
    <row r="1" spans="1:14" ht="90" customHeight="1">
      <c r="A1" s="10"/>
      <c r="B1" s="10"/>
      <c r="C1" s="10"/>
      <c r="D1" s="10"/>
      <c r="E1" s="10"/>
      <c r="F1" s="9" t="s">
        <v>0</v>
      </c>
      <c r="G1" s="9"/>
      <c r="H1" s="9"/>
      <c r="I1" s="9"/>
      <c r="J1" s="9"/>
    </row>
    <row r="2" spans="1:14" ht="111" customHeight="1">
      <c r="A2" s="14" t="s">
        <v>63</v>
      </c>
      <c r="B2" s="15"/>
      <c r="C2" s="15"/>
      <c r="D2" s="15"/>
      <c r="E2" s="16"/>
      <c r="F2" s="9" t="s">
        <v>62</v>
      </c>
      <c r="G2" s="9"/>
      <c r="H2" s="9"/>
      <c r="I2" s="9"/>
      <c r="J2" s="9"/>
    </row>
    <row r="3" spans="1:14" s="13" customFormat="1" ht="15" customHeight="1">
      <c r="A3" s="11" t="s">
        <v>35</v>
      </c>
      <c r="B3" s="11" t="s">
        <v>36</v>
      </c>
      <c r="C3" s="11" t="s">
        <v>37</v>
      </c>
      <c r="D3" s="11" t="s">
        <v>38</v>
      </c>
      <c r="E3" s="11" t="s">
        <v>39</v>
      </c>
      <c r="F3" s="11" t="s">
        <v>40</v>
      </c>
      <c r="G3" s="11" t="s">
        <v>41</v>
      </c>
      <c r="H3" s="12" t="s">
        <v>42</v>
      </c>
      <c r="I3" s="12" t="s">
        <v>37</v>
      </c>
      <c r="J3" s="12" t="s">
        <v>43</v>
      </c>
      <c r="N3" s="1"/>
    </row>
    <row r="4" spans="1:14" ht="15" customHeight="1">
      <c r="A4" s="17">
        <v>1</v>
      </c>
      <c r="B4" s="4" t="s">
        <v>1</v>
      </c>
      <c r="C4" s="4" t="s">
        <v>46</v>
      </c>
      <c r="D4" s="4" t="s">
        <v>44</v>
      </c>
      <c r="E4" s="4" t="s">
        <v>30</v>
      </c>
      <c r="F4" s="4" t="s">
        <v>2</v>
      </c>
      <c r="G4" s="4">
        <v>53</v>
      </c>
      <c r="H4" s="6">
        <f>VLOOKUP(E4,'[1]lotte india'!$C$3:$D$45,2,FALSE)</f>
        <v>33</v>
      </c>
      <c r="I4" s="6">
        <v>45</v>
      </c>
      <c r="J4" s="6">
        <f>G4*H4+I4</f>
        <v>1794</v>
      </c>
    </row>
    <row r="5" spans="1:14" ht="15" customHeight="1">
      <c r="A5" s="17">
        <v>2</v>
      </c>
      <c r="B5" s="4" t="s">
        <v>1</v>
      </c>
      <c r="C5" s="4" t="s">
        <v>61</v>
      </c>
      <c r="D5" s="4" t="s">
        <v>44</v>
      </c>
      <c r="E5" s="4" t="s">
        <v>31</v>
      </c>
      <c r="F5" s="4" t="s">
        <v>27</v>
      </c>
      <c r="G5" s="4">
        <v>171</v>
      </c>
      <c r="H5" s="6">
        <f>VLOOKUP(E5,'[1]lotte india'!$C$3:$D$45,2,FALSE)</f>
        <v>25</v>
      </c>
      <c r="I5" s="6">
        <v>45</v>
      </c>
      <c r="J5" s="6">
        <f>G5*H5+I5</f>
        <v>4320</v>
      </c>
    </row>
    <row r="6" spans="1:14" ht="15" customHeight="1">
      <c r="A6" s="17">
        <v>3</v>
      </c>
      <c r="B6" s="4" t="s">
        <v>1</v>
      </c>
      <c r="C6" s="4" t="s">
        <v>58</v>
      </c>
      <c r="D6" s="4" t="s">
        <v>44</v>
      </c>
      <c r="E6" s="4" t="s">
        <v>31</v>
      </c>
      <c r="F6" s="4" t="s">
        <v>22</v>
      </c>
      <c r="G6" s="4">
        <v>119</v>
      </c>
      <c r="H6" s="6">
        <f>VLOOKUP(E6,'[1]lotte india'!$C$3:$D$45,2,FALSE)</f>
        <v>25</v>
      </c>
      <c r="I6" s="6">
        <v>45</v>
      </c>
      <c r="J6" s="6">
        <f>G6*H6+I6</f>
        <v>3020</v>
      </c>
    </row>
    <row r="7" spans="1:14" ht="15" customHeight="1">
      <c r="A7" s="17">
        <v>4</v>
      </c>
      <c r="B7" s="4" t="s">
        <v>23</v>
      </c>
      <c r="C7" s="4" t="s">
        <v>59</v>
      </c>
      <c r="D7" s="4" t="s">
        <v>44</v>
      </c>
      <c r="E7" s="4" t="s">
        <v>33</v>
      </c>
      <c r="F7" s="4" t="s">
        <v>24</v>
      </c>
      <c r="G7" s="4">
        <v>228</v>
      </c>
      <c r="H7" s="6">
        <f>VLOOKUP(E7,'[1]lotte india'!$C$3:$D$45,2,FALSE)</f>
        <v>30</v>
      </c>
      <c r="I7" s="6">
        <v>45</v>
      </c>
      <c r="J7" s="6">
        <f>G7*H7+I7</f>
        <v>6885</v>
      </c>
    </row>
    <row r="8" spans="1:14" ht="15" customHeight="1">
      <c r="A8" s="17">
        <v>5</v>
      </c>
      <c r="B8" s="4" t="s">
        <v>17</v>
      </c>
      <c r="C8" s="4" t="s">
        <v>55</v>
      </c>
      <c r="D8" s="4" t="s">
        <v>44</v>
      </c>
      <c r="E8" s="4" t="s">
        <v>31</v>
      </c>
      <c r="F8" s="4" t="s">
        <v>18</v>
      </c>
      <c r="G8" s="4">
        <v>91</v>
      </c>
      <c r="H8" s="6">
        <f>VLOOKUP(E8,'[1]lotte india'!$C$3:$D$45,2,FALSE)</f>
        <v>25</v>
      </c>
      <c r="I8" s="6">
        <v>45</v>
      </c>
      <c r="J8" s="6">
        <f>G8*H8+I8</f>
        <v>2320</v>
      </c>
    </row>
    <row r="9" spans="1:14" ht="15" customHeight="1">
      <c r="A9" s="17">
        <v>6</v>
      </c>
      <c r="B9" s="4" t="s">
        <v>19</v>
      </c>
      <c r="C9" s="4" t="s">
        <v>57</v>
      </c>
      <c r="D9" s="4" t="s">
        <v>44</v>
      </c>
      <c r="E9" s="4" t="s">
        <v>30</v>
      </c>
      <c r="F9" s="4" t="s">
        <v>21</v>
      </c>
      <c r="G9" s="4">
        <v>59</v>
      </c>
      <c r="H9" s="6">
        <f>VLOOKUP(E9,'[1]lotte india'!$C$3:$D$45,2,FALSE)</f>
        <v>33</v>
      </c>
      <c r="I9" s="6">
        <v>45</v>
      </c>
      <c r="J9" s="6">
        <f>G9*H9+I9</f>
        <v>1992</v>
      </c>
    </row>
    <row r="10" spans="1:14" ht="15" customHeight="1">
      <c r="A10" s="17">
        <v>7</v>
      </c>
      <c r="B10" s="4" t="s">
        <v>19</v>
      </c>
      <c r="C10" s="4" t="s">
        <v>56</v>
      </c>
      <c r="D10" s="4" t="s">
        <v>44</v>
      </c>
      <c r="E10" s="4" t="s">
        <v>33</v>
      </c>
      <c r="F10" s="4" t="s">
        <v>20</v>
      </c>
      <c r="G10" s="4">
        <v>67</v>
      </c>
      <c r="H10" s="6">
        <f>VLOOKUP(E10,'[1]lotte india'!$C$3:$D$45,2,FALSE)</f>
        <v>30</v>
      </c>
      <c r="I10" s="6">
        <v>45</v>
      </c>
      <c r="J10" s="6">
        <f>G10*H10+I10</f>
        <v>2055</v>
      </c>
    </row>
    <row r="11" spans="1:14" ht="15" customHeight="1">
      <c r="A11" s="17">
        <v>8</v>
      </c>
      <c r="B11" s="4" t="s">
        <v>15</v>
      </c>
      <c r="C11" s="4" t="s">
        <v>54</v>
      </c>
      <c r="D11" s="4" t="s">
        <v>44</v>
      </c>
      <c r="E11" s="4" t="s">
        <v>34</v>
      </c>
      <c r="F11" s="4" t="s">
        <v>16</v>
      </c>
      <c r="G11" s="4">
        <v>65</v>
      </c>
      <c r="H11" s="6">
        <f>VLOOKUP(E11,'[1]lotte india'!$C$3:$D$45,2,FALSE)</f>
        <v>50</v>
      </c>
      <c r="I11" s="6">
        <v>45</v>
      </c>
      <c r="J11" s="6">
        <f>G11*H11+I11</f>
        <v>3295</v>
      </c>
    </row>
    <row r="12" spans="1:14" ht="15" customHeight="1">
      <c r="A12" s="17">
        <v>9</v>
      </c>
      <c r="B12" s="4" t="s">
        <v>25</v>
      </c>
      <c r="C12" s="4" t="s">
        <v>60</v>
      </c>
      <c r="D12" s="4" t="s">
        <v>44</v>
      </c>
      <c r="E12" s="4" t="s">
        <v>31</v>
      </c>
      <c r="F12" s="4" t="s">
        <v>26</v>
      </c>
      <c r="G12" s="4">
        <v>118</v>
      </c>
      <c r="H12" s="6">
        <f>VLOOKUP(E12,'[1]lotte india'!$C$3:$D$45,2,FALSE)</f>
        <v>25</v>
      </c>
      <c r="I12" s="6">
        <v>45</v>
      </c>
      <c r="J12" s="6">
        <f>G12*H12+I12</f>
        <v>2995</v>
      </c>
    </row>
    <row r="13" spans="1:14" ht="15" customHeight="1">
      <c r="A13" s="17">
        <v>10</v>
      </c>
      <c r="B13" s="4" t="s">
        <v>10</v>
      </c>
      <c r="C13" s="4" t="s">
        <v>53</v>
      </c>
      <c r="D13" s="4" t="s">
        <v>44</v>
      </c>
      <c r="E13" s="4" t="s">
        <v>33</v>
      </c>
      <c r="F13" s="4" t="s">
        <v>14</v>
      </c>
      <c r="G13" s="4">
        <v>144</v>
      </c>
      <c r="H13" s="6">
        <f>VLOOKUP(E13,'[1]lotte india'!$C$3:$D$45,2,FALSE)</f>
        <v>30</v>
      </c>
      <c r="I13" s="6">
        <v>45</v>
      </c>
      <c r="J13" s="6">
        <f>G13*H13+I13</f>
        <v>4365</v>
      </c>
    </row>
    <row r="14" spans="1:14" ht="15" customHeight="1">
      <c r="A14" s="17">
        <v>11</v>
      </c>
      <c r="B14" s="4" t="s">
        <v>10</v>
      </c>
      <c r="C14" s="4" t="s">
        <v>51</v>
      </c>
      <c r="D14" s="4" t="s">
        <v>44</v>
      </c>
      <c r="E14" s="4" t="s">
        <v>31</v>
      </c>
      <c r="F14" s="4" t="s">
        <v>12</v>
      </c>
      <c r="G14" s="4">
        <v>90</v>
      </c>
      <c r="H14" s="6">
        <f>VLOOKUP(E14,'[1]lotte india'!$C$3:$D$45,2,FALSE)</f>
        <v>25</v>
      </c>
      <c r="I14" s="6">
        <v>45</v>
      </c>
      <c r="J14" s="6">
        <f>G14*H14+I14</f>
        <v>2295</v>
      </c>
    </row>
    <row r="15" spans="1:14" ht="15" customHeight="1">
      <c r="A15" s="17">
        <v>12</v>
      </c>
      <c r="B15" s="4" t="s">
        <v>10</v>
      </c>
      <c r="C15" s="4" t="s">
        <v>50</v>
      </c>
      <c r="D15" s="4" t="s">
        <v>44</v>
      </c>
      <c r="E15" s="4" t="s">
        <v>30</v>
      </c>
      <c r="F15" s="4" t="s">
        <v>11</v>
      </c>
      <c r="G15" s="4">
        <v>60</v>
      </c>
      <c r="H15" s="6">
        <f>VLOOKUP(E15,'[1]lotte india'!$C$3:$D$45,2,FALSE)</f>
        <v>33</v>
      </c>
      <c r="I15" s="6">
        <v>45</v>
      </c>
      <c r="J15" s="6">
        <f>G15*H15+I15</f>
        <v>2025</v>
      </c>
    </row>
    <row r="16" spans="1:14" ht="15" customHeight="1">
      <c r="A16" s="17">
        <v>13</v>
      </c>
      <c r="B16" s="4" t="s">
        <v>8</v>
      </c>
      <c r="C16" s="4" t="s">
        <v>49</v>
      </c>
      <c r="D16" s="4" t="s">
        <v>44</v>
      </c>
      <c r="E16" s="4" t="s">
        <v>31</v>
      </c>
      <c r="F16" s="4" t="s">
        <v>9</v>
      </c>
      <c r="G16" s="4">
        <v>68</v>
      </c>
      <c r="H16" s="6">
        <f>VLOOKUP(E16,'[1]lotte india'!$C$3:$D$45,2,FALSE)</f>
        <v>25</v>
      </c>
      <c r="I16" s="6">
        <v>45</v>
      </c>
      <c r="J16" s="6">
        <f>G16*H16+I16</f>
        <v>1745</v>
      </c>
    </row>
    <row r="17" spans="1:10" ht="15" customHeight="1">
      <c r="A17" s="17">
        <v>14</v>
      </c>
      <c r="B17" s="4" t="s">
        <v>5</v>
      </c>
      <c r="C17" s="4" t="s">
        <v>48</v>
      </c>
      <c r="D17" s="4" t="s">
        <v>44</v>
      </c>
      <c r="E17" s="4" t="s">
        <v>30</v>
      </c>
      <c r="F17" s="4" t="s">
        <v>7</v>
      </c>
      <c r="G17" s="4">
        <v>78</v>
      </c>
      <c r="H17" s="6">
        <f>VLOOKUP(E17,'[1]lotte india'!$C$3:$D$45,2,FALSE)</f>
        <v>33</v>
      </c>
      <c r="I17" s="6">
        <v>45</v>
      </c>
      <c r="J17" s="6">
        <f>G17*H17+I17</f>
        <v>2619</v>
      </c>
    </row>
    <row r="18" spans="1:10" ht="15" customHeight="1">
      <c r="A18" s="17">
        <v>15</v>
      </c>
      <c r="B18" s="4" t="s">
        <v>5</v>
      </c>
      <c r="C18" s="4" t="s">
        <v>47</v>
      </c>
      <c r="D18" s="4" t="s">
        <v>44</v>
      </c>
      <c r="E18" s="4" t="s">
        <v>32</v>
      </c>
      <c r="F18" s="4" t="s">
        <v>6</v>
      </c>
      <c r="G18" s="4">
        <v>98</v>
      </c>
      <c r="H18" s="6">
        <f>VLOOKUP(E18,'[1]lotte india'!$C$3:$D$45,2,FALSE)</f>
        <v>43</v>
      </c>
      <c r="I18" s="6">
        <v>45</v>
      </c>
      <c r="J18" s="6">
        <f>G18*H18+I18</f>
        <v>4259</v>
      </c>
    </row>
    <row r="19" spans="1:10" ht="15" customHeight="1">
      <c r="A19" s="17">
        <v>16</v>
      </c>
      <c r="B19" s="4" t="s">
        <v>3</v>
      </c>
      <c r="C19" s="4" t="s">
        <v>52</v>
      </c>
      <c r="D19" s="4" t="s">
        <v>44</v>
      </c>
      <c r="E19" s="4" t="s">
        <v>31</v>
      </c>
      <c r="F19" s="4" t="s">
        <v>13</v>
      </c>
      <c r="G19" s="4">
        <v>75</v>
      </c>
      <c r="H19" s="6">
        <f>VLOOKUP(E19,'[1]lotte india'!$C$3:$D$45,2,FALSE)</f>
        <v>25</v>
      </c>
      <c r="I19" s="6">
        <v>45</v>
      </c>
      <c r="J19" s="6">
        <f>G19*H19+I19</f>
        <v>1920</v>
      </c>
    </row>
    <row r="20" spans="1:10" ht="15" customHeight="1">
      <c r="A20" s="17">
        <v>17</v>
      </c>
      <c r="B20" s="4" t="s">
        <v>3</v>
      </c>
      <c r="C20" s="4" t="s">
        <v>45</v>
      </c>
      <c r="D20" s="4" t="s">
        <v>44</v>
      </c>
      <c r="E20" s="4" t="s">
        <v>31</v>
      </c>
      <c r="F20" s="4" t="s">
        <v>4</v>
      </c>
      <c r="G20" s="4">
        <v>9</v>
      </c>
      <c r="H20" s="6">
        <f>VLOOKUP(E20,'[1]lotte india'!$C$3:$D$45,2,FALSE)</f>
        <v>25</v>
      </c>
      <c r="I20" s="6">
        <v>45</v>
      </c>
      <c r="J20" s="6">
        <f>G20*H20+I20</f>
        <v>270</v>
      </c>
    </row>
    <row r="21" spans="1:10" s="21" customFormat="1" ht="15" customHeight="1">
      <c r="A21" s="18" t="s">
        <v>64</v>
      </c>
      <c r="B21" s="18"/>
      <c r="C21" s="18"/>
      <c r="D21" s="18"/>
      <c r="E21" s="18"/>
      <c r="F21" s="18"/>
      <c r="G21" s="18"/>
      <c r="H21" s="19"/>
      <c r="I21" s="19"/>
      <c r="J21" s="20">
        <f>SUM(J4:J20)</f>
        <v>48174</v>
      </c>
    </row>
    <row r="22" spans="1:10" s="3" customFormat="1" ht="30" customHeight="1">
      <c r="A22" s="7" t="s">
        <v>29</v>
      </c>
      <c r="B22" s="7"/>
      <c r="C22" s="7"/>
      <c r="D22" s="7"/>
      <c r="E22" s="7"/>
      <c r="F22" s="7"/>
      <c r="G22" s="7"/>
      <c r="H22" s="8"/>
      <c r="I22" s="8"/>
      <c r="J22" s="8"/>
    </row>
    <row r="23" spans="1:10" s="3" customFormat="1" ht="30" customHeight="1">
      <c r="A23" s="7" t="s">
        <v>28</v>
      </c>
      <c r="B23" s="7"/>
      <c r="C23" s="7"/>
      <c r="D23" s="7"/>
      <c r="E23" s="7"/>
      <c r="F23" s="7"/>
      <c r="G23" s="7"/>
      <c r="H23" s="8"/>
      <c r="I23" s="8"/>
      <c r="J23" s="8"/>
    </row>
    <row r="24" spans="1:10">
      <c r="G24" s="5">
        <f>SUM(G4:G20)</f>
        <v>1593</v>
      </c>
    </row>
  </sheetData>
  <sortState ref="B4:J20">
    <sortCondition ref="B4:B20"/>
    <sortCondition ref="C4:C20"/>
  </sortState>
  <mergeCells count="7">
    <mergeCell ref="A21:I21"/>
    <mergeCell ref="A22:J22"/>
    <mergeCell ref="A23:J23"/>
    <mergeCell ref="F1:J1"/>
    <mergeCell ref="F2:J2"/>
    <mergeCell ref="A2:E2"/>
    <mergeCell ref="A1:E1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2024-04-11T14:30:34Z</cp:lastPrinted>
  <dcterms:created xsi:type="dcterms:W3CDTF">2024-04-09T10:52:46Z</dcterms:created>
  <dcterms:modified xsi:type="dcterms:W3CDTF">2024-04-11T14:30:34Z</dcterms:modified>
</cp:coreProperties>
</file>