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8" i="1" l="1"/>
  <c r="G8" i="1"/>
  <c r="I6" i="1"/>
  <c r="K6" i="1" s="1"/>
  <c r="I5" i="1"/>
  <c r="K5" i="1" s="1"/>
  <c r="I4" i="1"/>
  <c r="K4" i="1" s="1"/>
  <c r="K7" i="1" s="1"/>
</calcChain>
</file>

<file path=xl/sharedStrings.xml><?xml version="1.0" encoding="utf-8"?>
<sst xmlns="http://schemas.openxmlformats.org/spreadsheetml/2006/main" count="32" uniqueCount="30">
  <si>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</si>
  <si>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</si>
  <si>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</si>
  <si>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</si>
  <si>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</si>
  <si>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CASE</t>
  </si>
  <si>
    <t>RATE</t>
  </si>
  <si>
    <t>WEIGHT</t>
  </si>
  <si>
    <t>PIPILI</t>
  </si>
  <si>
    <t>CTC</t>
  </si>
  <si>
    <t>AMT.</t>
  </si>
  <si>
    <t xml:space="preserve">
MIKUSU INDIA PVT LTD
Address:ANDHEI SAHI,NEW IND.ESTATE 
JAGATPUR,9437007165
GST No:21AAPCM6460J1Z8
</t>
  </si>
  <si>
    <t>Kindly, verify &amp; confirm within 7 days, else GST will be filed by 20th MAY, 2024. 
GST to be paid by Consignor under Reverse Charge Mechanism(RCM) as per GST.</t>
  </si>
  <si>
    <t>SL.</t>
  </si>
  <si>
    <t>LR NO.</t>
  </si>
  <si>
    <t>INV. NO.</t>
  </si>
  <si>
    <t>LR CH.</t>
  </si>
  <si>
    <t>11/4/2024</t>
  </si>
  <si>
    <t>PL/JA/00740</t>
  </si>
  <si>
    <t>2</t>
  </si>
  <si>
    <t>SOVARNPUR</t>
  </si>
  <si>
    <t>24/4/2024</t>
  </si>
  <si>
    <t>PL/JA/01673</t>
  </si>
  <si>
    <t>003</t>
  </si>
  <si>
    <t>RASALPUR</t>
  </si>
  <si>
    <t>30/4/2024</t>
  </si>
  <si>
    <t>PL/JA/02710</t>
  </si>
  <si>
    <t>004</t>
  </si>
  <si>
    <t>(RUPEES SIX HUNDRED FOUR ONLY)</t>
  </si>
  <si>
    <t xml:space="preserve">Bill Date: 30/04/2024
Bill NO : 5346
Total Amount: 604.00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</si>
</sst>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942975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0045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Q11" sqref="Q11"/>
    </sheetView>
  </sheetViews>
  <sheetFormatPr defaultRowHeight="1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8.140625" style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8.85546875" style="1" customWidth="1"/>
    <col min="9" max="9" width="6.42578125" style="1" customWidth="1"/>
    <col min="10" max="10" width="7.140625" style="2" customWidth="1"/>
    <col min="11" max="11" width="8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2"/>
      <c r="C1" s="12"/>
      <c r="D1" s="12"/>
      <c r="E1" s="12"/>
      <c r="F1" s="12"/>
      <c r="G1" s="8" t="s">
        <v>0</v>
      </c>
      <c r="H1" s="9"/>
      <c r="I1" s="9"/>
      <c r="J1" s="9"/>
      <c r="K1" s="10"/>
    </row>
    <row r="2" spans="1:11" ht="75.75" customHeight="1">
      <c r="A2" s="13" t="s">
        <v>11</v>
      </c>
      <c r="B2" s="12"/>
      <c r="C2" s="12"/>
      <c r="D2" s="12"/>
      <c r="E2" s="12"/>
      <c r="F2" s="12"/>
      <c r="G2" s="11" t="s">
        <v>29</v>
      </c>
      <c r="H2" s="9"/>
      <c r="I2" s="9"/>
      <c r="J2" s="9"/>
      <c r="K2" s="10"/>
    </row>
    <row r="3" spans="1:11" s="4" customFormat="1">
      <c r="A3" s="14" t="s">
        <v>13</v>
      </c>
      <c r="B3" s="14" t="s">
        <v>2</v>
      </c>
      <c r="C3" s="14" t="s">
        <v>14</v>
      </c>
      <c r="D3" s="14" t="s">
        <v>15</v>
      </c>
      <c r="E3" s="14" t="s">
        <v>3</v>
      </c>
      <c r="F3" s="14" t="s">
        <v>4</v>
      </c>
      <c r="G3" s="14" t="s">
        <v>5</v>
      </c>
      <c r="H3" s="14" t="s">
        <v>7</v>
      </c>
      <c r="I3" s="15" t="s">
        <v>6</v>
      </c>
      <c r="J3" s="15" t="s">
        <v>16</v>
      </c>
      <c r="K3" s="15" t="s">
        <v>10</v>
      </c>
    </row>
    <row r="4" spans="1:11" s="4" customFormat="1">
      <c r="A4" s="16">
        <v>1</v>
      </c>
      <c r="B4" s="17" t="s">
        <v>17</v>
      </c>
      <c r="C4" s="18" t="s">
        <v>18</v>
      </c>
      <c r="D4" s="17" t="s">
        <v>19</v>
      </c>
      <c r="E4" s="18" t="s">
        <v>9</v>
      </c>
      <c r="F4" s="18" t="s">
        <v>20</v>
      </c>
      <c r="G4" s="17">
        <v>4</v>
      </c>
      <c r="H4" s="17">
        <v>30</v>
      </c>
      <c r="I4" s="19">
        <f>VLOOKUP(F4,'[1]BIOSTARDT INDIA'!$C$3:$E$299,3,FALSE)</f>
        <v>3</v>
      </c>
      <c r="J4" s="19">
        <v>20</v>
      </c>
      <c r="K4" s="19">
        <f>50*I4+J4</f>
        <v>170</v>
      </c>
    </row>
    <row r="5" spans="1:11" s="4" customFormat="1">
      <c r="A5" s="16">
        <v>2</v>
      </c>
      <c r="B5" s="17" t="s">
        <v>21</v>
      </c>
      <c r="C5" s="18" t="s">
        <v>22</v>
      </c>
      <c r="D5" s="17" t="s">
        <v>23</v>
      </c>
      <c r="E5" s="18" t="s">
        <v>9</v>
      </c>
      <c r="F5" s="18" t="s">
        <v>24</v>
      </c>
      <c r="G5" s="17">
        <v>4</v>
      </c>
      <c r="H5" s="17">
        <v>25</v>
      </c>
      <c r="I5" s="19">
        <f>VLOOKUP(F5,'[1]BIOSTARDT INDIA'!$C$3:$E$299,3,FALSE)</f>
        <v>4.88</v>
      </c>
      <c r="J5" s="19">
        <v>20</v>
      </c>
      <c r="K5" s="19">
        <f t="shared" ref="K5:K6" si="0">50*I5+J5</f>
        <v>264</v>
      </c>
    </row>
    <row r="6" spans="1:11" s="4" customFormat="1">
      <c r="A6" s="16">
        <v>3</v>
      </c>
      <c r="B6" s="17" t="s">
        <v>25</v>
      </c>
      <c r="C6" s="18" t="s">
        <v>26</v>
      </c>
      <c r="D6" s="17" t="s">
        <v>27</v>
      </c>
      <c r="E6" s="18" t="s">
        <v>9</v>
      </c>
      <c r="F6" s="17" t="s">
        <v>8</v>
      </c>
      <c r="G6" s="17">
        <v>2</v>
      </c>
      <c r="H6" s="17">
        <v>10</v>
      </c>
      <c r="I6" s="19">
        <f>VLOOKUP(F6,'[1]BIOSTARDT INDIA'!$C$3:$E$299,3,FALSE)</f>
        <v>3</v>
      </c>
      <c r="J6" s="19">
        <v>20</v>
      </c>
      <c r="K6" s="19">
        <f t="shared" si="0"/>
        <v>170</v>
      </c>
    </row>
    <row r="7" spans="1:11" s="4" customFormat="1">
      <c r="A7" s="20" t="s">
        <v>28</v>
      </c>
      <c r="B7" s="21"/>
      <c r="C7" s="21"/>
      <c r="D7" s="21"/>
      <c r="E7" s="21"/>
      <c r="F7" s="21"/>
      <c r="G7" s="21"/>
      <c r="H7" s="21"/>
      <c r="I7" s="21"/>
      <c r="J7" s="22"/>
      <c r="K7" s="23">
        <f>SUM(K4:K6)</f>
        <v>604</v>
      </c>
    </row>
    <row r="8" spans="1:11" s="5" customFormat="1">
      <c r="A8" s="24"/>
      <c r="B8" s="25"/>
      <c r="C8" s="25"/>
      <c r="D8" s="25"/>
      <c r="E8" s="25"/>
      <c r="F8" s="25"/>
      <c r="G8" s="14">
        <f>SUM(G4:G6)</f>
        <v>10</v>
      </c>
      <c r="H8" s="14">
        <f>SUM(H4:H6)</f>
        <v>65</v>
      </c>
      <c r="I8" s="26"/>
      <c r="J8" s="26"/>
      <c r="K8" s="26"/>
    </row>
    <row r="9" spans="1:11" s="3" customFormat="1" ht="30" customHeight="1">
      <c r="A9" s="6" t="s">
        <v>12</v>
      </c>
      <c r="B9" s="6"/>
      <c r="C9" s="6"/>
      <c r="D9" s="6"/>
      <c r="E9" s="6"/>
      <c r="F9" s="6"/>
      <c r="G9" s="6"/>
      <c r="H9" s="6"/>
      <c r="I9" s="6"/>
      <c r="J9" s="7"/>
      <c r="K9" s="7"/>
    </row>
    <row r="10" spans="1:11" s="3" customFormat="1" ht="30" customHeight="1">
      <c r="A10" s="6" t="s">
        <v>1</v>
      </c>
      <c r="B10" s="6"/>
      <c r="C10" s="6"/>
      <c r="D10" s="6"/>
      <c r="E10" s="6"/>
      <c r="F10" s="6"/>
      <c r="G10" s="6"/>
      <c r="H10" s="6"/>
      <c r="I10" s="6"/>
      <c r="J10" s="7"/>
      <c r="K10" s="7"/>
    </row>
  </sheetData>
  <sortState ref="A4:K14">
    <sortCondition ref="B4:B14"/>
    <sortCondition ref="C4:C14"/>
  </sortState>
  <mergeCells count="7">
    <mergeCell ref="A9:K9"/>
    <mergeCell ref="A10:K10"/>
    <mergeCell ref="G1:K1"/>
    <mergeCell ref="G2:K2"/>
    <mergeCell ref="A1:F1"/>
    <mergeCell ref="A2:F2"/>
    <mergeCell ref="A7:J7"/>
  </mergeCells>
  <conditionalFormatting sqref="F8">
    <cfRule type="duplicateValues" dxfId="0" priority="2"/>
  </conditionalFormatting>
  <pageMargins left="0.33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2024-05-21T14:04:29Z</cp:lastPrinted>
  <dcterms:created xsi:type="dcterms:W3CDTF">2024-04-15T12:50:22Z</dcterms:created>
  <dcterms:modified xsi:type="dcterms:W3CDTF">2024-05-21T14:04:30Z</dcterms:modified>
</cp:coreProperties>
</file>