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70" windowWidth="23655" windowHeight="8640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G26" i="1"/>
  <c r="K5"/>
  <c r="K6"/>
  <c r="K7"/>
  <c r="K8"/>
  <c r="K9"/>
  <c r="K10"/>
  <c r="K11"/>
  <c r="K12"/>
  <c r="K13"/>
  <c r="K14"/>
  <c r="K15"/>
  <c r="K16"/>
  <c r="K17"/>
  <c r="K18"/>
  <c r="K19"/>
  <c r="K20"/>
  <c r="K21"/>
  <c r="K22"/>
  <c r="K4"/>
  <c r="K23" s="1"/>
</calcChain>
</file>

<file path=xl/sharedStrings.xml><?xml version="1.0" encoding="utf-8"?>
<sst xmlns="http://schemas.openxmlformats.org/spreadsheetml/2006/main" count="112" uniqueCount="80">
  <si>
    <t>INVOICE
PRAGATI LOGISTICS,SAMANTA SAHI KHUNTIA LANE,8984191006
GST No:21AGHPB9356M1Z9</t>
  </si>
  <si>
    <t>03/12/2024</t>
  </si>
  <si>
    <t>250</t>
  </si>
  <si>
    <t>26/12/2024</t>
  </si>
  <si>
    <t>75</t>
  </si>
  <si>
    <t>24/12/2024</t>
  </si>
  <si>
    <t>274</t>
  </si>
  <si>
    <t>20/12/2024</t>
  </si>
  <si>
    <t>271</t>
  </si>
  <si>
    <t>16/12/2024</t>
  </si>
  <si>
    <t>231</t>
  </si>
  <si>
    <t>264</t>
  </si>
  <si>
    <t>202</t>
  </si>
  <si>
    <t>13/12/2024</t>
  </si>
  <si>
    <t>260</t>
  </si>
  <si>
    <t>31/12/2024</t>
  </si>
  <si>
    <t>275</t>
  </si>
  <si>
    <t>12/12/2024</t>
  </si>
  <si>
    <t>1858</t>
  </si>
  <si>
    <t>10/12/2024</t>
  </si>
  <si>
    <t>258</t>
  </si>
  <si>
    <t>09/12/2024</t>
  </si>
  <si>
    <t>254</t>
  </si>
  <si>
    <t>07/12/2024</t>
  </si>
  <si>
    <t>221</t>
  </si>
  <si>
    <t>256</t>
  </si>
  <si>
    <t>05/12/2024</t>
  </si>
  <si>
    <t>253</t>
  </si>
  <si>
    <t>04/12/2024</t>
  </si>
  <si>
    <t>228</t>
  </si>
  <si>
    <t>251</t>
  </si>
  <si>
    <t>259</t>
  </si>
  <si>
    <t>276</t>
  </si>
  <si>
    <t>Thanking you for your business.
PRAGATI LOGISTICS</t>
  </si>
  <si>
    <t>DO/17258</t>
  </si>
  <si>
    <t>DO/18662</t>
  </si>
  <si>
    <t>DO/18569</t>
  </si>
  <si>
    <t>DO/18380</t>
  </si>
  <si>
    <t>DO/18086</t>
  </si>
  <si>
    <t>DO/18085</t>
  </si>
  <si>
    <t>DO/18084</t>
  </si>
  <si>
    <t>DO/17996</t>
  </si>
  <si>
    <t>DO/18934</t>
  </si>
  <si>
    <t>DO/17888</t>
  </si>
  <si>
    <t>DO/17791</t>
  </si>
  <si>
    <t>MA/12242</t>
  </si>
  <si>
    <t>DO/17650</t>
  </si>
  <si>
    <t>DO/17649</t>
  </si>
  <si>
    <t>JA/20352</t>
  </si>
  <si>
    <t>DO/17375</t>
  </si>
  <si>
    <t>DO/17261</t>
  </si>
  <si>
    <t>DO/17792</t>
  </si>
  <si>
    <t>DO/18936</t>
  </si>
  <si>
    <t>Kindly, verify &amp; confirm within 7 days, else GST will be filed by 20th JAN, 2024. 
GST to be paid by Consignor under Reverse Charge Mechanism(RCM) as per GST.</t>
  </si>
  <si>
    <t>JARKA</t>
  </si>
  <si>
    <t>PURI</t>
  </si>
  <si>
    <t>JAJPUR TOWN</t>
  </si>
  <si>
    <t>MANGALPUR</t>
  </si>
  <si>
    <t>PANIKOILI</t>
  </si>
  <si>
    <t>SUJANPUR</t>
  </si>
  <si>
    <t>NIALI</t>
  </si>
  <si>
    <t>JAGATSINGHPUR</t>
  </si>
  <si>
    <t>KEONJHAR</t>
  </si>
  <si>
    <t>RAIRANGPUR</t>
  </si>
  <si>
    <t>JANHA</t>
  </si>
  <si>
    <t>CTC</t>
  </si>
  <si>
    <t>SL</t>
  </si>
  <si>
    <t>DATE</t>
  </si>
  <si>
    <t>LR NO</t>
  </si>
  <si>
    <t>FROM</t>
  </si>
  <si>
    <t>TO</t>
  </si>
  <si>
    <t>INV NO</t>
  </si>
  <si>
    <t>CASE</t>
  </si>
  <si>
    <t>RATE</t>
  </si>
  <si>
    <t>AMOUNT</t>
  </si>
  <si>
    <t>(RUPEES SEVEN THOUSAND EIGHT HUNDRED NINETY FIVE ONLY)</t>
  </si>
  <si>
    <t xml:space="preserve">Bill Date:31/12/2024
Bill NO : 30551
Total Amount:7895.00
</t>
  </si>
  <si>
    <t>DD.CH.</t>
  </si>
  <si>
    <t>LR CH.</t>
  </si>
  <si>
    <t xml:space="preserve">
M S ENTERPRISES
Address:HINDOL KOTHI PLOT NO.548  TULASIPUR CUTTACK 753008,7978207687
GST No:21ACAPJ4894M1ZF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</si>
</sst>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  <xf numFmtId="0" fontId="0" fillId="0" borderId="0" xfId="0" applyNumberFormat="1" applyFont="1" applyAlignment="1">
      <alignment horizontal="center" wrapText="1"/>
    </xf>
    <xf numFmtId="2" fontId="0" fillId="0" borderId="0" xfId="0" applyNumberFormat="1" applyFont="1" applyAlignment="1">
      <alignment horizontal="center" wrapText="1"/>
    </xf>
    <xf numFmtId="0" fontId="1" fillId="0" borderId="2" xfId="0" applyNumberFormat="1" applyFont="1" applyBorder="1" applyAlignment="1">
      <alignment horizontal="left" wrapText="1"/>
    </xf>
    <xf numFmtId="0" fontId="1" fillId="0" borderId="3" xfId="0" applyNumberFormat="1" applyFont="1" applyBorder="1" applyAlignment="1">
      <alignment horizontal="left" wrapText="1"/>
    </xf>
    <xf numFmtId="0" fontId="1" fillId="0" borderId="4" xfId="0" applyNumberFormat="1" applyFont="1" applyBorder="1" applyAlignment="1">
      <alignment horizontal="left" wrapText="1"/>
    </xf>
  </cellXfs>
  <cellStyles count="1">
    <cellStyle name="Normal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76200</xdr:rowOff>
    </xdr:from>
    <xdr:to>
      <xdr:col>6</xdr:col>
      <xdr:colOff>342900</xdr:colOff>
      <xdr:row>0</xdr:row>
      <xdr:rowOff>1047750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200" y="76200"/>
          <a:ext cx="3829050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6"/>
  <sheetViews>
    <sheetView tabSelected="1" workbookViewId="0">
      <selection activeCell="R17" sqref="R17"/>
    </sheetView>
  </sheetViews>
  <sheetFormatPr defaultRowHeight="15"/>
  <cols>
    <col min="1" max="1" width="3" style="1" bestFit="1" customWidth="1"/>
    <col min="2" max="2" width="10.7109375" style="1" bestFit="1" customWidth="1"/>
    <col min="3" max="3" width="9.85546875" style="1" bestFit="1" customWidth="1"/>
    <col min="4" max="4" width="6.42578125" style="1" bestFit="1" customWidth="1"/>
    <col min="5" max="5" width="15.85546875" style="1" bestFit="1" customWidth="1"/>
    <col min="6" max="6" width="7.5703125" style="1" bestFit="1" customWidth="1"/>
    <col min="7" max="7" width="6.85546875" style="1" customWidth="1"/>
    <col min="8" max="8" width="7.140625" style="2" customWidth="1"/>
    <col min="9" max="9" width="7.140625" style="2" bestFit="1" customWidth="1"/>
    <col min="10" max="10" width="7" style="2" customWidth="1"/>
    <col min="11" max="11" width="9.85546875" style="2" customWidth="1"/>
    <col min="12" max="12" width="9.140625" style="1" customWidth="1"/>
    <col min="13" max="16384" width="9.140625" style="1"/>
  </cols>
  <sheetData>
    <row r="1" spans="1:11" ht="90" customHeight="1">
      <c r="A1" s="17"/>
      <c r="B1" s="18"/>
      <c r="C1" s="18"/>
      <c r="D1" s="18"/>
      <c r="E1" s="18"/>
      <c r="F1" s="18"/>
      <c r="G1" s="19"/>
      <c r="H1" s="20" t="s">
        <v>0</v>
      </c>
      <c r="I1" s="20"/>
      <c r="J1" s="20"/>
      <c r="K1" s="20"/>
    </row>
    <row r="2" spans="1:11" ht="81.75" customHeight="1">
      <c r="A2" s="23" t="s">
        <v>79</v>
      </c>
      <c r="B2" s="24"/>
      <c r="C2" s="24"/>
      <c r="D2" s="24"/>
      <c r="E2" s="24"/>
      <c r="F2" s="24"/>
      <c r="G2" s="25"/>
      <c r="H2" s="20" t="s">
        <v>76</v>
      </c>
      <c r="I2" s="20"/>
      <c r="J2" s="20"/>
      <c r="K2" s="20"/>
    </row>
    <row r="3" spans="1:11" s="10" customFormat="1">
      <c r="A3" s="5" t="s">
        <v>66</v>
      </c>
      <c r="B3" s="5" t="s">
        <v>67</v>
      </c>
      <c r="C3" s="5" t="s">
        <v>68</v>
      </c>
      <c r="D3" s="5" t="s">
        <v>69</v>
      </c>
      <c r="E3" s="5" t="s">
        <v>70</v>
      </c>
      <c r="F3" s="5" t="s">
        <v>71</v>
      </c>
      <c r="G3" s="5" t="s">
        <v>72</v>
      </c>
      <c r="H3" s="9" t="s">
        <v>73</v>
      </c>
      <c r="I3" s="9" t="s">
        <v>77</v>
      </c>
      <c r="J3" s="9" t="s">
        <v>78</v>
      </c>
      <c r="K3" s="9" t="s">
        <v>74</v>
      </c>
    </row>
    <row r="4" spans="1:11">
      <c r="A4" s="4">
        <v>1</v>
      </c>
      <c r="B4" s="4" t="s">
        <v>1</v>
      </c>
      <c r="C4" s="4" t="s">
        <v>34</v>
      </c>
      <c r="D4" s="8" t="s">
        <v>65</v>
      </c>
      <c r="E4" s="4" t="s">
        <v>54</v>
      </c>
      <c r="F4" s="4" t="s">
        <v>2</v>
      </c>
      <c r="G4" s="4">
        <v>7</v>
      </c>
      <c r="H4" s="6">
        <v>30</v>
      </c>
      <c r="I4" s="6">
        <v>0</v>
      </c>
      <c r="J4" s="6">
        <v>20</v>
      </c>
      <c r="K4" s="6">
        <f>G4*H4+I4+J4</f>
        <v>230</v>
      </c>
    </row>
    <row r="5" spans="1:11">
      <c r="A5" s="4">
        <v>2</v>
      </c>
      <c r="B5" s="4" t="s">
        <v>1</v>
      </c>
      <c r="C5" s="4" t="s">
        <v>50</v>
      </c>
      <c r="D5" s="8" t="s">
        <v>65</v>
      </c>
      <c r="E5" s="4" t="s">
        <v>60</v>
      </c>
      <c r="F5" s="4" t="s">
        <v>30</v>
      </c>
      <c r="G5" s="4">
        <v>9</v>
      </c>
      <c r="H5" s="6">
        <v>33.6</v>
      </c>
      <c r="I5" s="6">
        <v>0</v>
      </c>
      <c r="J5" s="6">
        <v>20</v>
      </c>
      <c r="K5" s="6">
        <f t="shared" ref="K5:K21" si="0">G5*H5+I5+J5</f>
        <v>322.40000000000003</v>
      </c>
    </row>
    <row r="6" spans="1:11">
      <c r="A6" s="4">
        <v>3</v>
      </c>
      <c r="B6" s="4" t="s">
        <v>28</v>
      </c>
      <c r="C6" s="4" t="s">
        <v>49</v>
      </c>
      <c r="D6" s="8" t="s">
        <v>65</v>
      </c>
      <c r="E6" s="4" t="s">
        <v>64</v>
      </c>
      <c r="F6" s="4" t="s">
        <v>29</v>
      </c>
      <c r="G6" s="4">
        <v>9</v>
      </c>
      <c r="H6" s="6">
        <v>50</v>
      </c>
      <c r="I6" s="6">
        <v>0</v>
      </c>
      <c r="J6" s="6">
        <v>20</v>
      </c>
      <c r="K6" s="6">
        <f t="shared" si="0"/>
        <v>470</v>
      </c>
    </row>
    <row r="7" spans="1:11">
      <c r="A7" s="4">
        <v>4</v>
      </c>
      <c r="B7" s="4" t="s">
        <v>26</v>
      </c>
      <c r="C7" s="4" t="s">
        <v>48</v>
      </c>
      <c r="D7" s="8" t="s">
        <v>65</v>
      </c>
      <c r="E7" s="4" t="s">
        <v>63</v>
      </c>
      <c r="F7" s="4" t="s">
        <v>27</v>
      </c>
      <c r="G7" s="4">
        <v>5</v>
      </c>
      <c r="H7" s="6">
        <v>60</v>
      </c>
      <c r="I7" s="6">
        <v>0</v>
      </c>
      <c r="J7" s="6">
        <v>20</v>
      </c>
      <c r="K7" s="6">
        <f t="shared" si="0"/>
        <v>320</v>
      </c>
    </row>
    <row r="8" spans="1:11">
      <c r="A8" s="4">
        <v>5</v>
      </c>
      <c r="B8" s="4" t="s">
        <v>23</v>
      </c>
      <c r="C8" s="4" t="s">
        <v>46</v>
      </c>
      <c r="D8" s="8" t="s">
        <v>65</v>
      </c>
      <c r="E8" s="4" t="s">
        <v>54</v>
      </c>
      <c r="F8" s="4" t="s">
        <v>24</v>
      </c>
      <c r="G8" s="4">
        <v>34</v>
      </c>
      <c r="H8" s="6">
        <v>30</v>
      </c>
      <c r="I8" s="6">
        <v>0</v>
      </c>
      <c r="J8" s="6">
        <v>20</v>
      </c>
      <c r="K8" s="6">
        <f t="shared" si="0"/>
        <v>1040</v>
      </c>
    </row>
    <row r="9" spans="1:11">
      <c r="A9" s="4">
        <v>6</v>
      </c>
      <c r="B9" s="4" t="s">
        <v>23</v>
      </c>
      <c r="C9" s="4" t="s">
        <v>47</v>
      </c>
      <c r="D9" s="8" t="s">
        <v>65</v>
      </c>
      <c r="E9" s="4" t="s">
        <v>60</v>
      </c>
      <c r="F9" s="4" t="s">
        <v>25</v>
      </c>
      <c r="G9" s="4">
        <v>1</v>
      </c>
      <c r="H9" s="6">
        <v>33.6</v>
      </c>
      <c r="I9" s="6">
        <v>0</v>
      </c>
      <c r="J9" s="6">
        <v>20</v>
      </c>
      <c r="K9" s="6">
        <f t="shared" si="0"/>
        <v>53.6</v>
      </c>
    </row>
    <row r="10" spans="1:11">
      <c r="A10" s="4">
        <v>7</v>
      </c>
      <c r="B10" s="4" t="s">
        <v>21</v>
      </c>
      <c r="C10" s="4" t="s">
        <v>45</v>
      </c>
      <c r="D10" s="8" t="s">
        <v>65</v>
      </c>
      <c r="E10" s="4" t="s">
        <v>62</v>
      </c>
      <c r="F10" s="4" t="s">
        <v>22</v>
      </c>
      <c r="G10" s="4">
        <v>10</v>
      </c>
      <c r="H10" s="6">
        <v>43.2</v>
      </c>
      <c r="I10" s="6">
        <v>0</v>
      </c>
      <c r="J10" s="6">
        <v>20</v>
      </c>
      <c r="K10" s="6">
        <f t="shared" si="0"/>
        <v>452</v>
      </c>
    </row>
    <row r="11" spans="1:11">
      <c r="A11" s="4">
        <v>8</v>
      </c>
      <c r="B11" s="4" t="s">
        <v>19</v>
      </c>
      <c r="C11" s="4" t="s">
        <v>44</v>
      </c>
      <c r="D11" s="8" t="s">
        <v>65</v>
      </c>
      <c r="E11" s="4" t="s">
        <v>54</v>
      </c>
      <c r="F11" s="4" t="s">
        <v>20</v>
      </c>
      <c r="G11" s="4">
        <v>14</v>
      </c>
      <c r="H11" s="6">
        <v>30</v>
      </c>
      <c r="I11" s="6">
        <v>0</v>
      </c>
      <c r="J11" s="6">
        <v>20</v>
      </c>
      <c r="K11" s="6">
        <f t="shared" si="0"/>
        <v>440</v>
      </c>
    </row>
    <row r="12" spans="1:11">
      <c r="A12" s="4">
        <v>9</v>
      </c>
      <c r="B12" s="4" t="s">
        <v>19</v>
      </c>
      <c r="C12" s="4" t="s">
        <v>51</v>
      </c>
      <c r="D12" s="8" t="s">
        <v>65</v>
      </c>
      <c r="E12" s="4" t="s">
        <v>54</v>
      </c>
      <c r="F12" s="4" t="s">
        <v>31</v>
      </c>
      <c r="G12" s="4">
        <v>6</v>
      </c>
      <c r="H12" s="6">
        <v>30</v>
      </c>
      <c r="I12" s="6">
        <v>0</v>
      </c>
      <c r="J12" s="6">
        <v>20</v>
      </c>
      <c r="K12" s="6">
        <f t="shared" si="0"/>
        <v>200</v>
      </c>
    </row>
    <row r="13" spans="1:11">
      <c r="A13" s="4">
        <v>10</v>
      </c>
      <c r="B13" s="4" t="s">
        <v>17</v>
      </c>
      <c r="C13" s="4" t="s">
        <v>43</v>
      </c>
      <c r="D13" s="8" t="s">
        <v>65</v>
      </c>
      <c r="E13" s="4" t="s">
        <v>61</v>
      </c>
      <c r="F13" s="4" t="s">
        <v>18</v>
      </c>
      <c r="G13" s="4">
        <v>3</v>
      </c>
      <c r="H13" s="6">
        <v>30</v>
      </c>
      <c r="I13" s="6">
        <v>0</v>
      </c>
      <c r="J13" s="6">
        <v>20</v>
      </c>
      <c r="K13" s="6">
        <f t="shared" si="0"/>
        <v>110</v>
      </c>
    </row>
    <row r="14" spans="1:11">
      <c r="A14" s="4">
        <v>11</v>
      </c>
      <c r="B14" s="4" t="s">
        <v>13</v>
      </c>
      <c r="C14" s="4" t="s">
        <v>41</v>
      </c>
      <c r="D14" s="8" t="s">
        <v>65</v>
      </c>
      <c r="E14" s="4" t="s">
        <v>60</v>
      </c>
      <c r="F14" s="4" t="s">
        <v>14</v>
      </c>
      <c r="G14" s="4">
        <v>6</v>
      </c>
      <c r="H14" s="6">
        <v>33.6</v>
      </c>
      <c r="I14" s="6">
        <v>0</v>
      </c>
      <c r="J14" s="6">
        <v>20</v>
      </c>
      <c r="K14" s="6">
        <f t="shared" si="0"/>
        <v>221.60000000000002</v>
      </c>
    </row>
    <row r="15" spans="1:11">
      <c r="A15" s="4">
        <v>12</v>
      </c>
      <c r="B15" s="4" t="s">
        <v>9</v>
      </c>
      <c r="C15" s="4" t="s">
        <v>38</v>
      </c>
      <c r="D15" s="8" t="s">
        <v>65</v>
      </c>
      <c r="E15" s="4" t="s">
        <v>57</v>
      </c>
      <c r="F15" s="4" t="s">
        <v>10</v>
      </c>
      <c r="G15" s="4">
        <v>36</v>
      </c>
      <c r="H15" s="6">
        <v>42</v>
      </c>
      <c r="I15" s="6">
        <v>0</v>
      </c>
      <c r="J15" s="6">
        <v>20</v>
      </c>
      <c r="K15" s="6">
        <f t="shared" si="0"/>
        <v>1532</v>
      </c>
    </row>
    <row r="16" spans="1:11">
      <c r="A16" s="4">
        <v>13</v>
      </c>
      <c r="B16" s="4" t="s">
        <v>9</v>
      </c>
      <c r="C16" s="4" t="s">
        <v>39</v>
      </c>
      <c r="D16" s="8" t="s">
        <v>65</v>
      </c>
      <c r="E16" s="4" t="s">
        <v>58</v>
      </c>
      <c r="F16" s="4" t="s">
        <v>11</v>
      </c>
      <c r="G16" s="4">
        <v>6</v>
      </c>
      <c r="H16" s="6">
        <v>30</v>
      </c>
      <c r="I16" s="6">
        <v>0</v>
      </c>
      <c r="J16" s="6">
        <v>20</v>
      </c>
      <c r="K16" s="6">
        <f t="shared" si="0"/>
        <v>200</v>
      </c>
    </row>
    <row r="17" spans="1:11">
      <c r="A17" s="4">
        <v>14</v>
      </c>
      <c r="B17" s="4" t="s">
        <v>9</v>
      </c>
      <c r="C17" s="4" t="s">
        <v>40</v>
      </c>
      <c r="D17" s="8" t="s">
        <v>65</v>
      </c>
      <c r="E17" s="4" t="s">
        <v>59</v>
      </c>
      <c r="F17" s="4" t="s">
        <v>12</v>
      </c>
      <c r="G17" s="4">
        <v>5</v>
      </c>
      <c r="H17" s="6">
        <v>40</v>
      </c>
      <c r="I17" s="6">
        <v>0</v>
      </c>
      <c r="J17" s="6">
        <v>20</v>
      </c>
      <c r="K17" s="6">
        <f t="shared" si="0"/>
        <v>220</v>
      </c>
    </row>
    <row r="18" spans="1:11">
      <c r="A18" s="4">
        <v>15</v>
      </c>
      <c r="B18" s="4" t="s">
        <v>7</v>
      </c>
      <c r="C18" s="4" t="s">
        <v>37</v>
      </c>
      <c r="D18" s="8" t="s">
        <v>65</v>
      </c>
      <c r="E18" s="4" t="s">
        <v>56</v>
      </c>
      <c r="F18" s="4" t="s">
        <v>8</v>
      </c>
      <c r="G18" s="4">
        <v>12</v>
      </c>
      <c r="H18" s="6">
        <v>30</v>
      </c>
      <c r="I18" s="6">
        <v>0</v>
      </c>
      <c r="J18" s="6">
        <v>20</v>
      </c>
      <c r="K18" s="6">
        <f t="shared" si="0"/>
        <v>380</v>
      </c>
    </row>
    <row r="19" spans="1:11">
      <c r="A19" s="4">
        <v>16</v>
      </c>
      <c r="B19" s="4" t="s">
        <v>5</v>
      </c>
      <c r="C19" s="4" t="s">
        <v>36</v>
      </c>
      <c r="D19" s="8" t="s">
        <v>65</v>
      </c>
      <c r="E19" s="4" t="s">
        <v>56</v>
      </c>
      <c r="F19" s="4" t="s">
        <v>6</v>
      </c>
      <c r="G19" s="4">
        <v>17</v>
      </c>
      <c r="H19" s="6">
        <v>30</v>
      </c>
      <c r="I19" s="6">
        <v>0</v>
      </c>
      <c r="J19" s="6">
        <v>20</v>
      </c>
      <c r="K19" s="6">
        <f t="shared" si="0"/>
        <v>530</v>
      </c>
    </row>
    <row r="20" spans="1:11">
      <c r="A20" s="4">
        <v>17</v>
      </c>
      <c r="B20" s="4" t="s">
        <v>3</v>
      </c>
      <c r="C20" s="4" t="s">
        <v>35</v>
      </c>
      <c r="D20" s="8" t="s">
        <v>65</v>
      </c>
      <c r="E20" s="4" t="s">
        <v>55</v>
      </c>
      <c r="F20" s="4" t="s">
        <v>4</v>
      </c>
      <c r="G20" s="4">
        <v>21</v>
      </c>
      <c r="H20" s="6">
        <v>33.6</v>
      </c>
      <c r="I20" s="6">
        <v>0</v>
      </c>
      <c r="J20" s="6">
        <v>20</v>
      </c>
      <c r="K20" s="6">
        <f t="shared" si="0"/>
        <v>725.6</v>
      </c>
    </row>
    <row r="21" spans="1:11">
      <c r="A21" s="4">
        <v>18</v>
      </c>
      <c r="B21" s="4" t="s">
        <v>15</v>
      </c>
      <c r="C21" s="4" t="s">
        <v>42</v>
      </c>
      <c r="D21" s="8" t="s">
        <v>65</v>
      </c>
      <c r="E21" s="4" t="s">
        <v>58</v>
      </c>
      <c r="F21" s="4" t="s">
        <v>16</v>
      </c>
      <c r="G21" s="4">
        <v>8</v>
      </c>
      <c r="H21" s="6">
        <v>30</v>
      </c>
      <c r="I21" s="6">
        <v>0</v>
      </c>
      <c r="J21" s="6">
        <v>20</v>
      </c>
      <c r="K21" s="6">
        <f t="shared" si="0"/>
        <v>260</v>
      </c>
    </row>
    <row r="22" spans="1:11">
      <c r="A22" s="4">
        <v>19</v>
      </c>
      <c r="B22" s="4" t="s">
        <v>15</v>
      </c>
      <c r="C22" s="4" t="s">
        <v>52</v>
      </c>
      <c r="D22" s="8" t="s">
        <v>65</v>
      </c>
      <c r="E22" s="4" t="s">
        <v>57</v>
      </c>
      <c r="F22" s="4" t="s">
        <v>32</v>
      </c>
      <c r="G22" s="4">
        <v>4</v>
      </c>
      <c r="H22" s="6">
        <v>42</v>
      </c>
      <c r="I22" s="6">
        <v>0</v>
      </c>
      <c r="J22" s="6">
        <v>20</v>
      </c>
      <c r="K22" s="6">
        <f>G22*H22+I22+J22</f>
        <v>188</v>
      </c>
    </row>
    <row r="23" spans="1:11" s="3" customFormat="1">
      <c r="A23" s="11" t="s">
        <v>75</v>
      </c>
      <c r="B23" s="12"/>
      <c r="C23" s="12"/>
      <c r="D23" s="12"/>
      <c r="E23" s="12"/>
      <c r="F23" s="12"/>
      <c r="G23" s="12"/>
      <c r="H23" s="13"/>
      <c r="I23" s="13"/>
      <c r="J23" s="14"/>
      <c r="K23" s="7">
        <f>ROUND(SUM(K4:K22),0)</f>
        <v>7895</v>
      </c>
    </row>
    <row r="24" spans="1:11" s="3" customFormat="1" ht="30" customHeight="1">
      <c r="A24" s="15" t="s">
        <v>53</v>
      </c>
      <c r="B24" s="15"/>
      <c r="C24" s="15"/>
      <c r="D24" s="15"/>
      <c r="E24" s="15"/>
      <c r="F24" s="15"/>
      <c r="G24" s="15"/>
      <c r="H24" s="16"/>
      <c r="I24" s="16"/>
      <c r="J24" s="16"/>
      <c r="K24" s="16"/>
    </row>
    <row r="25" spans="1:11" s="3" customFormat="1" ht="30" customHeight="1">
      <c r="A25" s="15" t="s">
        <v>33</v>
      </c>
      <c r="B25" s="15"/>
      <c r="C25" s="15"/>
      <c r="D25" s="15"/>
      <c r="E25" s="15"/>
      <c r="F25" s="15"/>
      <c r="G25" s="15"/>
      <c r="H25" s="16"/>
      <c r="I25" s="16"/>
      <c r="J25" s="16"/>
      <c r="K25" s="16"/>
    </row>
    <row r="26" spans="1:11" s="21" customFormat="1">
      <c r="G26" s="5">
        <f>SUM(G4:G22)</f>
        <v>213</v>
      </c>
      <c r="H26" s="22"/>
      <c r="I26" s="22"/>
      <c r="J26" s="22"/>
      <c r="K26" s="22"/>
    </row>
  </sheetData>
  <sortState ref="A4:L22">
    <sortCondition ref="B4"/>
  </sortState>
  <mergeCells count="7">
    <mergeCell ref="A23:J23"/>
    <mergeCell ref="A24:K24"/>
    <mergeCell ref="A25:K25"/>
    <mergeCell ref="A1:G1"/>
    <mergeCell ref="A2:G2"/>
    <mergeCell ref="H1:K1"/>
    <mergeCell ref="H2:K2"/>
  </mergeCells>
  <conditionalFormatting sqref="C1:C1048576">
    <cfRule type="duplicateValues" dxfId="1" priority="2"/>
    <cfRule type="duplicateValues" dxfId="0" priority="1"/>
  </conditionalFormatting>
  <pageMargins left="0.43" right="0.28000000000000003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cp:lastPrinted>2025-01-18T11:33:04Z</cp:lastPrinted>
  <dcterms:created xsi:type="dcterms:W3CDTF">2025-01-09T07:21:58Z</dcterms:created>
  <dcterms:modified xsi:type="dcterms:W3CDTF">2025-01-18T11:33:45Z</dcterms:modified>
</cp:coreProperties>
</file>