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27495" windowHeight="13485"/>
  </bookViews>
  <sheets>
    <sheet name="Consignment" sheetId="1" r:id="rId1"/>
  </sheets>
  <definedNames>
    <definedName name="_xlnm._FilterDatabase" localSheetId="0" hidden="1">Consignment!$A$2:$J$74</definedName>
    <definedName name="_xlnm.Print_Titles" localSheetId="0">Consignment!$1:$2</definedName>
  </definedNames>
  <calcPr calcId="144525"/>
</workbook>
</file>

<file path=xl/calcChain.xml><?xml version="1.0" encoding="utf-8"?>
<calcChain xmlns="http://schemas.openxmlformats.org/spreadsheetml/2006/main">
  <c r="G74" i="1" l="1"/>
  <c r="F74" i="1"/>
  <c r="I79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78" i="1"/>
  <c r="I80" i="1" s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74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<sst xmlns="http://schemas.openxmlformats.org/spreadsheetml/2006/main" count="386" uniqueCount="200">
  <si>
    <t>23/10/2025</t>
  </si>
  <si>
    <t>6010/6015</t>
  </si>
  <si>
    <t>ANITA DEVI ENTERPRISES</t>
  </si>
  <si>
    <t>27/10/2025</t>
  </si>
  <si>
    <t>29/10/2025</t>
  </si>
  <si>
    <t>6241</t>
  </si>
  <si>
    <t>NILACHAKRA AGENCY</t>
  </si>
  <si>
    <t>30/10/2025</t>
  </si>
  <si>
    <t>07/10/2025</t>
  </si>
  <si>
    <t>5637/5638</t>
  </si>
  <si>
    <t>R G ENTERPRISES</t>
  </si>
  <si>
    <t>09/10/2025</t>
  </si>
  <si>
    <t>08/10/2025</t>
  </si>
  <si>
    <t>5648/5649</t>
  </si>
  <si>
    <t>DHANUKA ENTERPRISES</t>
  </si>
  <si>
    <t>10/10/2025</t>
  </si>
  <si>
    <t>5647</t>
  </si>
  <si>
    <t>5656/5657</t>
  </si>
  <si>
    <t>DEVI TRADERS</t>
  </si>
  <si>
    <t>5693</t>
  </si>
  <si>
    <t>690/691</t>
  </si>
  <si>
    <t>SANDEEP AGENCIES</t>
  </si>
  <si>
    <t>11/10/2025</t>
  </si>
  <si>
    <t>LAXMI AGENCIES</t>
  </si>
  <si>
    <t>5694/5695</t>
  </si>
  <si>
    <t>BUBUNA DISTRIBUTORS</t>
  </si>
  <si>
    <t>5706</t>
  </si>
  <si>
    <t>14/10/2025</t>
  </si>
  <si>
    <t>5713</t>
  </si>
  <si>
    <t>SIBA TRADING</t>
  </si>
  <si>
    <t>3551105761/5762/5763</t>
  </si>
  <si>
    <t>SHREE KRISHNA TRADERS</t>
  </si>
  <si>
    <t>13/10/2025</t>
  </si>
  <si>
    <t>5758/5759/5760</t>
  </si>
  <si>
    <t>SAI DISTRIBUTORS</t>
  </si>
  <si>
    <t>5775</t>
  </si>
  <si>
    <t>5779/5184</t>
  </si>
  <si>
    <t>BHARAT SALES AGENCIES</t>
  </si>
  <si>
    <t>795/796/804</t>
  </si>
  <si>
    <t>798/799</t>
  </si>
  <si>
    <t>5801/5802</t>
  </si>
  <si>
    <t>16/10/2025</t>
  </si>
  <si>
    <t>5805/5806</t>
  </si>
  <si>
    <t>15/10/2025</t>
  </si>
  <si>
    <t>3551105807/5816/5817</t>
  </si>
  <si>
    <t>5815</t>
  </si>
  <si>
    <t>5853/5858</t>
  </si>
  <si>
    <t>17/10/2025</t>
  </si>
  <si>
    <t>5861/5862</t>
  </si>
  <si>
    <t>3551105863</t>
  </si>
  <si>
    <t>5889/5890</t>
  </si>
  <si>
    <t>5891/5892</t>
  </si>
  <si>
    <t>RETURN LR</t>
  </si>
  <si>
    <t>5915/5916</t>
  </si>
  <si>
    <t>18/10/2025</t>
  </si>
  <si>
    <t>5925/5964</t>
  </si>
  <si>
    <t>5940/5941</t>
  </si>
  <si>
    <t>5950/5951</t>
  </si>
  <si>
    <t>5948</t>
  </si>
  <si>
    <t>5946</t>
  </si>
  <si>
    <t>22/10/2025</t>
  </si>
  <si>
    <t>5968</t>
  </si>
  <si>
    <t>25/10/2025</t>
  </si>
  <si>
    <t>5966</t>
  </si>
  <si>
    <t>3551105967</t>
  </si>
  <si>
    <t>5989</t>
  </si>
  <si>
    <t>24/10/2025</t>
  </si>
  <si>
    <t>3551106004/6003</t>
  </si>
  <si>
    <t>28/10/2025</t>
  </si>
  <si>
    <t>6008/6009</t>
  </si>
  <si>
    <t>6022/6023/6024</t>
  </si>
  <si>
    <t>6042/6043/6051/6063</t>
  </si>
  <si>
    <t>6046/6047/6048</t>
  </si>
  <si>
    <t>6044/6045/6064/6049/6060</t>
  </si>
  <si>
    <t>6091</t>
  </si>
  <si>
    <t>6090</t>
  </si>
  <si>
    <t>6232</t>
  </si>
  <si>
    <t>6095/6096</t>
  </si>
  <si>
    <t>6093/6100/6101/6102</t>
  </si>
  <si>
    <t>6162/6163</t>
  </si>
  <si>
    <t>6148/6150/6167/6166/6165</t>
  </si>
  <si>
    <t>3551106168/6169/6170</t>
  </si>
  <si>
    <t>3551106131/6132/6133</t>
  </si>
  <si>
    <t>6198/6199/6218</t>
  </si>
  <si>
    <t>6190/6191/6192</t>
  </si>
  <si>
    <t>6208/2609</t>
  </si>
  <si>
    <t>31/10/2025</t>
  </si>
  <si>
    <t>6230</t>
  </si>
  <si>
    <t>3551106210/6211/6212/6213</t>
  </si>
  <si>
    <t>3551106228/6235</t>
  </si>
  <si>
    <t>6221</t>
  </si>
  <si>
    <t>6244/6249/6250/6251</t>
  </si>
  <si>
    <t>6255</t>
  </si>
  <si>
    <t>6245/6247/6248</t>
  </si>
  <si>
    <t>6309</t>
  </si>
  <si>
    <t>6310</t>
  </si>
  <si>
    <t>6315</t>
  </si>
  <si>
    <t>6334/6336/6340/6349</t>
  </si>
  <si>
    <t>3551106313</t>
  </si>
  <si>
    <t>3551106335</t>
  </si>
  <si>
    <t>6365</t>
  </si>
  <si>
    <t>3551106395</t>
  </si>
  <si>
    <t>PURI</t>
  </si>
  <si>
    <t>BARIPADA</t>
  </si>
  <si>
    <t>ROURKELA</t>
  </si>
  <si>
    <t>KEONJHAR</t>
  </si>
  <si>
    <t>BARBIL</t>
  </si>
  <si>
    <t>BRAJARAJNAGAR</t>
  </si>
  <si>
    <t>TALCHER</t>
  </si>
  <si>
    <t>JHARSUGUDA</t>
  </si>
  <si>
    <t>UMERKOT</t>
  </si>
  <si>
    <t>BHADRAK</t>
  </si>
  <si>
    <t>BALASORE</t>
  </si>
  <si>
    <t>SL.</t>
  </si>
  <si>
    <t>DATE</t>
  </si>
  <si>
    <t>LR NO.</t>
  </si>
  <si>
    <t>INV. NO.</t>
  </si>
  <si>
    <t>PARTY NAME</t>
  </si>
  <si>
    <t>DESTINATION</t>
  </si>
  <si>
    <t>CASE</t>
  </si>
  <si>
    <t>WEIGHT</t>
  </si>
  <si>
    <t>KPKB MASTER BHANDAR CISF UNIT RSP</t>
  </si>
  <si>
    <t>ASHISH TRADING COMPANY</t>
  </si>
  <si>
    <t>ML528</t>
  </si>
  <si>
    <t>ML529</t>
  </si>
  <si>
    <t>ML530</t>
  </si>
  <si>
    <t>ML531</t>
  </si>
  <si>
    <t>ML532</t>
  </si>
  <si>
    <t>ML533</t>
  </si>
  <si>
    <t>ML534</t>
  </si>
  <si>
    <t>ML535</t>
  </si>
  <si>
    <t>ML536</t>
  </si>
  <si>
    <t>ML537</t>
  </si>
  <si>
    <t>ML538</t>
  </si>
  <si>
    <t>ML539</t>
  </si>
  <si>
    <t>ML540</t>
  </si>
  <si>
    <t>ML541</t>
  </si>
  <si>
    <t>ML542</t>
  </si>
  <si>
    <t>ML543</t>
  </si>
  <si>
    <t>ML544</t>
  </si>
  <si>
    <t>ML545</t>
  </si>
  <si>
    <t>ML546</t>
  </si>
  <si>
    <t>ML547</t>
  </si>
  <si>
    <t>ML548</t>
  </si>
  <si>
    <t>ML549</t>
  </si>
  <si>
    <t>ML550</t>
  </si>
  <si>
    <t>ML551</t>
  </si>
  <si>
    <t>ML552</t>
  </si>
  <si>
    <t>ML553</t>
  </si>
  <si>
    <t>ML554</t>
  </si>
  <si>
    <t>ML555</t>
  </si>
  <si>
    <t>ML556</t>
  </si>
  <si>
    <t>ML557</t>
  </si>
  <si>
    <t>ML558</t>
  </si>
  <si>
    <t>ML559</t>
  </si>
  <si>
    <t>ML560</t>
  </si>
  <si>
    <t>ML561</t>
  </si>
  <si>
    <t>ML562</t>
  </si>
  <si>
    <t>ML563</t>
  </si>
  <si>
    <t>ML564</t>
  </si>
  <si>
    <t>ML565</t>
  </si>
  <si>
    <t>ML566</t>
  </si>
  <si>
    <t>ML567</t>
  </si>
  <si>
    <t>ML568</t>
  </si>
  <si>
    <t>ML569</t>
  </si>
  <si>
    <t>ML570</t>
  </si>
  <si>
    <t>ML571</t>
  </si>
  <si>
    <t>ML572</t>
  </si>
  <si>
    <t>ML573</t>
  </si>
  <si>
    <t>ML574</t>
  </si>
  <si>
    <t>ML575</t>
  </si>
  <si>
    <t>ML576</t>
  </si>
  <si>
    <t>ML577</t>
  </si>
  <si>
    <t>ML578</t>
  </si>
  <si>
    <t>ML579A</t>
  </si>
  <si>
    <t>ML579B</t>
  </si>
  <si>
    <t>ML580</t>
  </si>
  <si>
    <t>ML581</t>
  </si>
  <si>
    <t>ML582</t>
  </si>
  <si>
    <t>ML583</t>
  </si>
  <si>
    <t>ML584</t>
  </si>
  <si>
    <t>ML585</t>
  </si>
  <si>
    <t>ML586</t>
  </si>
  <si>
    <t>ML587</t>
  </si>
  <si>
    <t>ML588</t>
  </si>
  <si>
    <t>ML589</t>
  </si>
  <si>
    <t>ML590</t>
  </si>
  <si>
    <t>ML591</t>
  </si>
  <si>
    <t>ML592</t>
  </si>
  <si>
    <t>ML593</t>
  </si>
  <si>
    <t>ML594</t>
  </si>
  <si>
    <t>ML595</t>
  </si>
  <si>
    <t>ML596</t>
  </si>
  <si>
    <t>ML597</t>
  </si>
  <si>
    <t>ML598</t>
  </si>
  <si>
    <t>ML599</t>
  </si>
  <si>
    <t>RATE</t>
  </si>
  <si>
    <t>AMT.</t>
  </si>
  <si>
    <t>TOTAL</t>
  </si>
  <si>
    <t>M/S MARICO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</si>
</sst>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left" vertical="center" wrapText="1"/>
    </xf>
    <xf numFmtId="2" fontId="0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topLeftCell="A55" workbookViewId="0">
      <selection activeCell="S71" sqref="S71"/>
    </sheetView>
  </sheetViews>
  <sheetFormatPr defaultRowHeight="13.5" customHeight="1"/>
  <cols>
    <col min="1" max="1" width="3.42578125" style="21" bestFit="1" customWidth="1"/>
    <col min="2" max="2" width="10.7109375" style="11" bestFit="1" customWidth="1"/>
    <col min="3" max="3" width="7.85546875" style="22" customWidth="1"/>
    <col min="4" max="4" width="26.140625" style="23" customWidth="1"/>
    <col min="5" max="5" width="16.28515625" style="11" bestFit="1" customWidth="1"/>
    <col min="6" max="6" width="5.42578125" style="11" bestFit="1" customWidth="1"/>
    <col min="7" max="7" width="8.28515625" style="11" bestFit="1" customWidth="1"/>
    <col min="8" max="8" width="6.140625" style="24" customWidth="1"/>
    <col min="9" max="9" width="9.5703125" style="24" bestFit="1" customWidth="1"/>
    <col min="10" max="10" width="34.7109375" style="11" customWidth="1"/>
    <col min="11" max="16384" width="9.140625" style="11"/>
  </cols>
  <sheetData>
    <row r="1" spans="1:10" ht="13.5" customHeight="1">
      <c r="A1" s="29" t="s">
        <v>199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s="5" customFormat="1" ht="13.5" customHeight="1">
      <c r="A2" s="1" t="s">
        <v>113</v>
      </c>
      <c r="B2" s="1" t="s">
        <v>114</v>
      </c>
      <c r="C2" s="1" t="s">
        <v>115</v>
      </c>
      <c r="D2" s="25" t="s">
        <v>116</v>
      </c>
      <c r="E2" s="1" t="s">
        <v>118</v>
      </c>
      <c r="F2" s="1" t="s">
        <v>119</v>
      </c>
      <c r="G2" s="1" t="s">
        <v>120</v>
      </c>
      <c r="H2" s="4" t="s">
        <v>196</v>
      </c>
      <c r="I2" s="4" t="s">
        <v>197</v>
      </c>
      <c r="J2" s="1" t="s">
        <v>117</v>
      </c>
    </row>
    <row r="3" spans="1:10" ht="13.5" customHeight="1">
      <c r="A3" s="6">
        <v>1</v>
      </c>
      <c r="B3" s="7" t="s">
        <v>8</v>
      </c>
      <c r="C3" s="8" t="s">
        <v>123</v>
      </c>
      <c r="D3" s="9" t="s">
        <v>9</v>
      </c>
      <c r="E3" s="7" t="s">
        <v>102</v>
      </c>
      <c r="F3" s="7">
        <v>45</v>
      </c>
      <c r="G3" s="7">
        <v>358</v>
      </c>
      <c r="H3" s="10">
        <v>2.56</v>
      </c>
      <c r="I3" s="10">
        <f>G3*H3</f>
        <v>916.48</v>
      </c>
      <c r="J3" s="7" t="s">
        <v>10</v>
      </c>
    </row>
    <row r="4" spans="1:10" ht="13.5" customHeight="1">
      <c r="A4" s="6">
        <f>A3+1</f>
        <v>2</v>
      </c>
      <c r="B4" s="7" t="s">
        <v>8</v>
      </c>
      <c r="C4" s="8" t="s">
        <v>124</v>
      </c>
      <c r="D4" s="9" t="s">
        <v>13</v>
      </c>
      <c r="E4" s="7" t="s">
        <v>103</v>
      </c>
      <c r="F4" s="7">
        <v>48</v>
      </c>
      <c r="G4" s="7">
        <v>756</v>
      </c>
      <c r="H4" s="10">
        <v>3.8</v>
      </c>
      <c r="I4" s="10">
        <f>G4*H4</f>
        <v>2872.7999999999997</v>
      </c>
      <c r="J4" s="7" t="s">
        <v>14</v>
      </c>
    </row>
    <row r="5" spans="1:10" ht="13.5" customHeight="1">
      <c r="A5" s="6">
        <f t="shared" ref="A5:A68" si="0">A4+1</f>
        <v>3</v>
      </c>
      <c r="B5" s="7" t="s">
        <v>8</v>
      </c>
      <c r="C5" s="8" t="s">
        <v>125</v>
      </c>
      <c r="D5" s="9" t="s">
        <v>16</v>
      </c>
      <c r="E5" s="7" t="s">
        <v>104</v>
      </c>
      <c r="F5" s="7">
        <v>44</v>
      </c>
      <c r="G5" s="7">
        <v>1761</v>
      </c>
      <c r="H5" s="10">
        <v>2.7199999999999998</v>
      </c>
      <c r="I5" s="10">
        <f>G5*H5</f>
        <v>4789.9199999999992</v>
      </c>
      <c r="J5" s="7" t="s">
        <v>122</v>
      </c>
    </row>
    <row r="6" spans="1:10" ht="13.5" customHeight="1">
      <c r="A6" s="6">
        <f t="shared" si="0"/>
        <v>4</v>
      </c>
      <c r="B6" s="7" t="s">
        <v>12</v>
      </c>
      <c r="C6" s="8" t="s">
        <v>126</v>
      </c>
      <c r="D6" s="9" t="s">
        <v>17</v>
      </c>
      <c r="E6" s="7" t="s">
        <v>105</v>
      </c>
      <c r="F6" s="7">
        <v>78</v>
      </c>
      <c r="G6" s="7">
        <v>740</v>
      </c>
      <c r="H6" s="10">
        <v>2.58</v>
      </c>
      <c r="I6" s="10">
        <f>G6*H6</f>
        <v>1909.2</v>
      </c>
      <c r="J6" s="7" t="s">
        <v>18</v>
      </c>
    </row>
    <row r="7" spans="1:10" ht="13.5" customHeight="1">
      <c r="A7" s="6">
        <f t="shared" si="0"/>
        <v>5</v>
      </c>
      <c r="B7" s="7" t="s">
        <v>12</v>
      </c>
      <c r="C7" s="8" t="s">
        <v>127</v>
      </c>
      <c r="D7" s="9">
        <v>3551105658</v>
      </c>
      <c r="E7" s="7" t="s">
        <v>104</v>
      </c>
      <c r="F7" s="7">
        <v>77</v>
      </c>
      <c r="G7" s="7">
        <v>1048</v>
      </c>
      <c r="H7" s="10">
        <v>2.7199999999999998</v>
      </c>
      <c r="I7" s="10">
        <f>G7*H7</f>
        <v>2850.56</v>
      </c>
      <c r="J7" s="7" t="s">
        <v>122</v>
      </c>
    </row>
    <row r="8" spans="1:10" ht="13.5" customHeight="1">
      <c r="A8" s="6">
        <f t="shared" si="0"/>
        <v>6</v>
      </c>
      <c r="B8" s="7" t="s">
        <v>11</v>
      </c>
      <c r="C8" s="8" t="s">
        <v>128</v>
      </c>
      <c r="D8" s="9" t="s">
        <v>19</v>
      </c>
      <c r="E8" s="7" t="s">
        <v>106</v>
      </c>
      <c r="F8" s="7">
        <v>86</v>
      </c>
      <c r="G8" s="7">
        <v>1506</v>
      </c>
      <c r="H8" s="10">
        <v>3.07</v>
      </c>
      <c r="I8" s="10">
        <f>G8*H8</f>
        <v>4623.42</v>
      </c>
      <c r="J8" s="7" t="s">
        <v>2</v>
      </c>
    </row>
    <row r="9" spans="1:10" ht="13.5" customHeight="1">
      <c r="A9" s="6">
        <f t="shared" si="0"/>
        <v>7</v>
      </c>
      <c r="B9" s="7" t="s">
        <v>15</v>
      </c>
      <c r="C9" s="8" t="s">
        <v>129</v>
      </c>
      <c r="D9" s="9" t="s">
        <v>20</v>
      </c>
      <c r="E9" s="7" t="s">
        <v>107</v>
      </c>
      <c r="F9" s="7">
        <v>60</v>
      </c>
      <c r="G9" s="7">
        <v>1046</v>
      </c>
      <c r="H9" s="10">
        <v>3.399999999999999</v>
      </c>
      <c r="I9" s="10">
        <f>G9*H9</f>
        <v>3556.3999999999992</v>
      </c>
      <c r="J9" s="7" t="s">
        <v>21</v>
      </c>
    </row>
    <row r="10" spans="1:10" ht="13.5" customHeight="1">
      <c r="A10" s="6">
        <f t="shared" si="0"/>
        <v>8</v>
      </c>
      <c r="B10" s="7" t="s">
        <v>15</v>
      </c>
      <c r="C10" s="8" t="s">
        <v>130</v>
      </c>
      <c r="D10" s="9">
        <v>355115688</v>
      </c>
      <c r="E10" s="7" t="s">
        <v>108</v>
      </c>
      <c r="F10" s="7">
        <v>58</v>
      </c>
      <c r="G10" s="7">
        <v>804</v>
      </c>
      <c r="H10" s="10">
        <v>2.5299999999999998</v>
      </c>
      <c r="I10" s="10">
        <f>G10*H10</f>
        <v>2034.12</v>
      </c>
      <c r="J10" s="7" t="s">
        <v>23</v>
      </c>
    </row>
    <row r="11" spans="1:10" ht="13.5" customHeight="1">
      <c r="A11" s="6">
        <f t="shared" si="0"/>
        <v>9</v>
      </c>
      <c r="B11" s="7" t="s">
        <v>15</v>
      </c>
      <c r="C11" s="8" t="s">
        <v>131</v>
      </c>
      <c r="D11" s="9" t="s">
        <v>24</v>
      </c>
      <c r="E11" s="7" t="s">
        <v>109</v>
      </c>
      <c r="F11" s="7">
        <v>131</v>
      </c>
      <c r="G11" s="7">
        <v>1921</v>
      </c>
      <c r="H11" s="10">
        <v>2.84</v>
      </c>
      <c r="I11" s="10">
        <f>G11*H11</f>
        <v>5455.6399999999994</v>
      </c>
      <c r="J11" s="7" t="s">
        <v>25</v>
      </c>
    </row>
    <row r="12" spans="1:10" ht="13.5" customHeight="1">
      <c r="A12" s="6">
        <f t="shared" si="0"/>
        <v>10</v>
      </c>
      <c r="B12" s="7" t="s">
        <v>15</v>
      </c>
      <c r="C12" s="8" t="s">
        <v>132</v>
      </c>
      <c r="D12" s="9" t="s">
        <v>26</v>
      </c>
      <c r="E12" s="7" t="s">
        <v>104</v>
      </c>
      <c r="F12" s="7">
        <v>67</v>
      </c>
      <c r="G12" s="7">
        <v>417</v>
      </c>
      <c r="H12" s="10">
        <v>2.7199999999999998</v>
      </c>
      <c r="I12" s="10">
        <f>G12*H12</f>
        <v>1134.24</v>
      </c>
      <c r="J12" s="7" t="s">
        <v>122</v>
      </c>
    </row>
    <row r="13" spans="1:10" ht="13.5" customHeight="1">
      <c r="A13" s="6">
        <f t="shared" si="0"/>
        <v>11</v>
      </c>
      <c r="B13" s="7" t="s">
        <v>15</v>
      </c>
      <c r="C13" s="8" t="s">
        <v>133</v>
      </c>
      <c r="D13" s="9" t="s">
        <v>28</v>
      </c>
      <c r="E13" s="12" t="s">
        <v>110</v>
      </c>
      <c r="F13" s="7">
        <v>66</v>
      </c>
      <c r="G13" s="7">
        <v>1030</v>
      </c>
      <c r="H13" s="10">
        <v>4.28</v>
      </c>
      <c r="I13" s="10">
        <f>G13*H13</f>
        <v>4408.4000000000005</v>
      </c>
      <c r="J13" s="7" t="s">
        <v>29</v>
      </c>
    </row>
    <row r="14" spans="1:10" ht="13.5" customHeight="1">
      <c r="A14" s="6">
        <f t="shared" si="0"/>
        <v>12</v>
      </c>
      <c r="B14" s="7" t="s">
        <v>22</v>
      </c>
      <c r="C14" s="8" t="s">
        <v>134</v>
      </c>
      <c r="D14" s="9" t="s">
        <v>30</v>
      </c>
      <c r="E14" s="7" t="s">
        <v>111</v>
      </c>
      <c r="F14" s="7">
        <v>125</v>
      </c>
      <c r="G14" s="7">
        <v>1341</v>
      </c>
      <c r="H14" s="10">
        <v>2.8600000000000003</v>
      </c>
      <c r="I14" s="10">
        <f>G14*H14</f>
        <v>3835.26</v>
      </c>
      <c r="J14" s="7" t="s">
        <v>31</v>
      </c>
    </row>
    <row r="15" spans="1:10" ht="13.5" customHeight="1">
      <c r="A15" s="6">
        <f t="shared" si="0"/>
        <v>13</v>
      </c>
      <c r="B15" s="7" t="s">
        <v>32</v>
      </c>
      <c r="C15" s="8" t="s">
        <v>135</v>
      </c>
      <c r="D15" s="9" t="s">
        <v>33</v>
      </c>
      <c r="E15" s="7" t="s">
        <v>103</v>
      </c>
      <c r="F15" s="7">
        <v>75</v>
      </c>
      <c r="G15" s="7">
        <v>793</v>
      </c>
      <c r="H15" s="10">
        <v>3.8</v>
      </c>
      <c r="I15" s="10">
        <f>G15*H15</f>
        <v>3013.3999999999996</v>
      </c>
      <c r="J15" s="7" t="s">
        <v>34</v>
      </c>
    </row>
    <row r="16" spans="1:10" ht="13.5" customHeight="1">
      <c r="A16" s="6">
        <f t="shared" si="0"/>
        <v>14</v>
      </c>
      <c r="B16" s="7" t="s">
        <v>32</v>
      </c>
      <c r="C16" s="8" t="s">
        <v>136</v>
      </c>
      <c r="D16" s="9" t="s">
        <v>35</v>
      </c>
      <c r="E16" s="7" t="s">
        <v>102</v>
      </c>
      <c r="F16" s="7">
        <v>91</v>
      </c>
      <c r="G16" s="7">
        <v>902</v>
      </c>
      <c r="H16" s="10">
        <v>2.56</v>
      </c>
      <c r="I16" s="10">
        <f>G16*H16</f>
        <v>2309.12</v>
      </c>
      <c r="J16" s="7" t="s">
        <v>10</v>
      </c>
    </row>
    <row r="17" spans="1:10" ht="13.5" customHeight="1">
      <c r="A17" s="6">
        <f t="shared" si="0"/>
        <v>15</v>
      </c>
      <c r="B17" s="7" t="s">
        <v>32</v>
      </c>
      <c r="C17" s="8" t="s">
        <v>137</v>
      </c>
      <c r="D17" s="9" t="s">
        <v>36</v>
      </c>
      <c r="E17" s="7" t="s">
        <v>109</v>
      </c>
      <c r="F17" s="7">
        <v>136</v>
      </c>
      <c r="G17" s="7">
        <v>2172</v>
      </c>
      <c r="H17" s="10">
        <v>2.84</v>
      </c>
      <c r="I17" s="10">
        <f>G17*H17</f>
        <v>6168.48</v>
      </c>
      <c r="J17" s="7" t="s">
        <v>37</v>
      </c>
    </row>
    <row r="18" spans="1:10" ht="13.5" customHeight="1">
      <c r="A18" s="6">
        <f t="shared" si="0"/>
        <v>16</v>
      </c>
      <c r="B18" s="7" t="s">
        <v>27</v>
      </c>
      <c r="C18" s="8" t="s">
        <v>138</v>
      </c>
      <c r="D18" s="9" t="s">
        <v>38</v>
      </c>
      <c r="E18" s="7" t="s">
        <v>107</v>
      </c>
      <c r="F18" s="7">
        <v>52</v>
      </c>
      <c r="G18" s="7">
        <v>830</v>
      </c>
      <c r="H18" s="10">
        <v>3.399999999999999</v>
      </c>
      <c r="I18" s="10">
        <f>G18*H18</f>
        <v>2821.9999999999991</v>
      </c>
      <c r="J18" s="7" t="s">
        <v>21</v>
      </c>
    </row>
    <row r="19" spans="1:10" ht="13.5" customHeight="1">
      <c r="A19" s="6">
        <f t="shared" si="0"/>
        <v>17</v>
      </c>
      <c r="B19" s="7" t="s">
        <v>27</v>
      </c>
      <c r="C19" s="8" t="s">
        <v>139</v>
      </c>
      <c r="D19" s="9" t="s">
        <v>39</v>
      </c>
      <c r="E19" s="7" t="s">
        <v>104</v>
      </c>
      <c r="F19" s="7">
        <v>87</v>
      </c>
      <c r="G19" s="7">
        <v>677</v>
      </c>
      <c r="H19" s="10">
        <v>2.7199999999999998</v>
      </c>
      <c r="I19" s="10">
        <f>G19*H19</f>
        <v>1841.4399999999998</v>
      </c>
      <c r="J19" s="7" t="s">
        <v>122</v>
      </c>
    </row>
    <row r="20" spans="1:10" ht="13.5" customHeight="1">
      <c r="A20" s="6">
        <f t="shared" si="0"/>
        <v>18</v>
      </c>
      <c r="B20" s="7" t="s">
        <v>27</v>
      </c>
      <c r="C20" s="8" t="s">
        <v>140</v>
      </c>
      <c r="D20" s="9" t="s">
        <v>40</v>
      </c>
      <c r="E20" s="7" t="s">
        <v>106</v>
      </c>
      <c r="F20" s="7">
        <v>47</v>
      </c>
      <c r="G20" s="7">
        <v>627</v>
      </c>
      <c r="H20" s="10">
        <v>3.07</v>
      </c>
      <c r="I20" s="10">
        <f>G20*H20</f>
        <v>1924.8899999999999</v>
      </c>
      <c r="J20" s="7" t="s">
        <v>2</v>
      </c>
    </row>
    <row r="21" spans="1:10" ht="13.5" customHeight="1">
      <c r="A21" s="6">
        <f t="shared" si="0"/>
        <v>19</v>
      </c>
      <c r="B21" s="7" t="s">
        <v>27</v>
      </c>
      <c r="C21" s="8" t="s">
        <v>141</v>
      </c>
      <c r="D21" s="9" t="s">
        <v>42</v>
      </c>
      <c r="E21" s="7" t="s">
        <v>103</v>
      </c>
      <c r="F21" s="7">
        <v>43</v>
      </c>
      <c r="G21" s="7">
        <v>670</v>
      </c>
      <c r="H21" s="10">
        <v>3.8</v>
      </c>
      <c r="I21" s="10">
        <f>G21*H21</f>
        <v>2546</v>
      </c>
      <c r="J21" s="7" t="s">
        <v>34</v>
      </c>
    </row>
    <row r="22" spans="1:10" ht="13.5" customHeight="1">
      <c r="A22" s="6">
        <f t="shared" si="0"/>
        <v>20</v>
      </c>
      <c r="B22" s="7" t="s">
        <v>27</v>
      </c>
      <c r="C22" s="8" t="s">
        <v>142</v>
      </c>
      <c r="D22" s="9" t="s">
        <v>44</v>
      </c>
      <c r="E22" s="7" t="s">
        <v>111</v>
      </c>
      <c r="F22" s="7">
        <v>119</v>
      </c>
      <c r="G22" s="7">
        <v>1371</v>
      </c>
      <c r="H22" s="10">
        <v>2.8600000000000003</v>
      </c>
      <c r="I22" s="10">
        <f>G22*H22</f>
        <v>3921.0600000000004</v>
      </c>
      <c r="J22" s="7" t="s">
        <v>31</v>
      </c>
    </row>
    <row r="23" spans="1:10" ht="13.5" customHeight="1">
      <c r="A23" s="6">
        <f t="shared" si="0"/>
        <v>21</v>
      </c>
      <c r="B23" s="7" t="s">
        <v>43</v>
      </c>
      <c r="C23" s="8" t="s">
        <v>143</v>
      </c>
      <c r="D23" s="9" t="s">
        <v>45</v>
      </c>
      <c r="E23" s="7" t="s">
        <v>103</v>
      </c>
      <c r="F23" s="7">
        <v>48</v>
      </c>
      <c r="G23" s="7">
        <v>691</v>
      </c>
      <c r="H23" s="10">
        <v>3.8</v>
      </c>
      <c r="I23" s="10">
        <f>G23*H23</f>
        <v>2625.7999999999997</v>
      </c>
      <c r="J23" s="7" t="s">
        <v>14</v>
      </c>
    </row>
    <row r="24" spans="1:10" ht="13.5" customHeight="1">
      <c r="A24" s="6">
        <f t="shared" si="0"/>
        <v>22</v>
      </c>
      <c r="B24" s="7" t="s">
        <v>41</v>
      </c>
      <c r="C24" s="8" t="s">
        <v>144</v>
      </c>
      <c r="D24" s="9" t="s">
        <v>46</v>
      </c>
      <c r="E24" s="7" t="s">
        <v>105</v>
      </c>
      <c r="F24" s="7">
        <v>123</v>
      </c>
      <c r="G24" s="7">
        <v>1610</v>
      </c>
      <c r="H24" s="10">
        <v>2.58</v>
      </c>
      <c r="I24" s="10">
        <f>G24*H24</f>
        <v>4153.8</v>
      </c>
      <c r="J24" s="7" t="s">
        <v>18</v>
      </c>
    </row>
    <row r="25" spans="1:10" ht="13.5" customHeight="1">
      <c r="A25" s="6">
        <f t="shared" si="0"/>
        <v>23</v>
      </c>
      <c r="B25" s="7" t="s">
        <v>41</v>
      </c>
      <c r="C25" s="8" t="s">
        <v>145</v>
      </c>
      <c r="D25" s="9" t="s">
        <v>48</v>
      </c>
      <c r="E25" s="7" t="s">
        <v>104</v>
      </c>
      <c r="F25" s="7">
        <v>82</v>
      </c>
      <c r="G25" s="7">
        <v>1360</v>
      </c>
      <c r="H25" s="10">
        <v>2.7199999999999998</v>
      </c>
      <c r="I25" s="10">
        <f>G25*H25</f>
        <v>3699.2</v>
      </c>
      <c r="J25" s="7" t="s">
        <v>122</v>
      </c>
    </row>
    <row r="26" spans="1:10" ht="13.5" customHeight="1">
      <c r="A26" s="6">
        <f t="shared" si="0"/>
        <v>24</v>
      </c>
      <c r="B26" s="7" t="s">
        <v>41</v>
      </c>
      <c r="C26" s="8" t="s">
        <v>146</v>
      </c>
      <c r="D26" s="9" t="s">
        <v>49</v>
      </c>
      <c r="E26" s="7" t="s">
        <v>108</v>
      </c>
      <c r="F26" s="7">
        <v>116</v>
      </c>
      <c r="G26" s="7">
        <v>1704</v>
      </c>
      <c r="H26" s="10">
        <v>2.5299999999999998</v>
      </c>
      <c r="I26" s="10">
        <f>G26*H26</f>
        <v>4311.12</v>
      </c>
      <c r="J26" s="7" t="s">
        <v>23</v>
      </c>
    </row>
    <row r="27" spans="1:10" ht="13.5" customHeight="1">
      <c r="A27" s="6">
        <f t="shared" si="0"/>
        <v>25</v>
      </c>
      <c r="B27" s="7" t="s">
        <v>47</v>
      </c>
      <c r="C27" s="8" t="s">
        <v>147</v>
      </c>
      <c r="D27" s="9" t="s">
        <v>50</v>
      </c>
      <c r="E27" s="7" t="s">
        <v>106</v>
      </c>
      <c r="F27" s="7">
        <v>62</v>
      </c>
      <c r="G27" s="7">
        <v>993</v>
      </c>
      <c r="H27" s="10">
        <v>3.07</v>
      </c>
      <c r="I27" s="10">
        <f>G27*H27</f>
        <v>3048.5099999999998</v>
      </c>
      <c r="J27" s="7" t="s">
        <v>2</v>
      </c>
    </row>
    <row r="28" spans="1:10" ht="13.5" customHeight="1">
      <c r="A28" s="6">
        <f t="shared" si="0"/>
        <v>26</v>
      </c>
      <c r="B28" s="7" t="s">
        <v>47</v>
      </c>
      <c r="C28" s="8" t="s">
        <v>148</v>
      </c>
      <c r="D28" s="9" t="s">
        <v>51</v>
      </c>
      <c r="E28" s="7" t="s">
        <v>108</v>
      </c>
      <c r="F28" s="7">
        <v>44</v>
      </c>
      <c r="G28" s="7">
        <v>675</v>
      </c>
      <c r="H28" s="10">
        <v>2.5299999999999998</v>
      </c>
      <c r="I28" s="10">
        <f>G28*H28</f>
        <v>1707.7499999999998</v>
      </c>
      <c r="J28" s="7" t="s">
        <v>23</v>
      </c>
    </row>
    <row r="29" spans="1:10" ht="13.5" customHeight="1">
      <c r="A29" s="6">
        <f t="shared" si="0"/>
        <v>27</v>
      </c>
      <c r="B29" s="7" t="s">
        <v>47</v>
      </c>
      <c r="C29" s="8" t="s">
        <v>150</v>
      </c>
      <c r="D29" s="9" t="s">
        <v>53</v>
      </c>
      <c r="E29" s="7" t="s">
        <v>110</v>
      </c>
      <c r="F29" s="7">
        <v>74</v>
      </c>
      <c r="G29" s="7">
        <v>1312</v>
      </c>
      <c r="H29" s="10">
        <v>4.28</v>
      </c>
      <c r="I29" s="10">
        <f>G29*H29</f>
        <v>5615.3600000000006</v>
      </c>
      <c r="J29" s="7" t="s">
        <v>29</v>
      </c>
    </row>
    <row r="30" spans="1:10" ht="13.5" customHeight="1">
      <c r="A30" s="6">
        <f t="shared" si="0"/>
        <v>28</v>
      </c>
      <c r="B30" s="7" t="s">
        <v>54</v>
      </c>
      <c r="C30" s="8" t="s">
        <v>151</v>
      </c>
      <c r="D30" s="9" t="s">
        <v>55</v>
      </c>
      <c r="E30" s="7" t="s">
        <v>109</v>
      </c>
      <c r="F30" s="7">
        <v>37</v>
      </c>
      <c r="G30" s="7">
        <v>482</v>
      </c>
      <c r="H30" s="10">
        <v>2.84</v>
      </c>
      <c r="I30" s="10">
        <f>G30*H30</f>
        <v>1368.8799999999999</v>
      </c>
      <c r="J30" s="7" t="s">
        <v>37</v>
      </c>
    </row>
    <row r="31" spans="1:10" ht="13.5" customHeight="1">
      <c r="A31" s="6">
        <f t="shared" si="0"/>
        <v>29</v>
      </c>
      <c r="B31" s="7" t="s">
        <v>54</v>
      </c>
      <c r="C31" s="8" t="s">
        <v>152</v>
      </c>
      <c r="D31" s="9" t="s">
        <v>56</v>
      </c>
      <c r="E31" s="7" t="s">
        <v>103</v>
      </c>
      <c r="F31" s="7">
        <v>200</v>
      </c>
      <c r="G31" s="7">
        <v>2470</v>
      </c>
      <c r="H31" s="10">
        <v>3.8</v>
      </c>
      <c r="I31" s="10">
        <f>G31*H31</f>
        <v>9386</v>
      </c>
      <c r="J31" s="7" t="s">
        <v>34</v>
      </c>
    </row>
    <row r="32" spans="1:10" ht="13.5" customHeight="1">
      <c r="A32" s="6">
        <f t="shared" si="0"/>
        <v>30</v>
      </c>
      <c r="B32" s="7" t="s">
        <v>54</v>
      </c>
      <c r="C32" s="8" t="s">
        <v>153</v>
      </c>
      <c r="D32" s="9" t="s">
        <v>57</v>
      </c>
      <c r="E32" s="7" t="s">
        <v>103</v>
      </c>
      <c r="F32" s="7">
        <v>41</v>
      </c>
      <c r="G32" s="7">
        <v>624</v>
      </c>
      <c r="H32" s="10">
        <v>3.8</v>
      </c>
      <c r="I32" s="10">
        <f>G32*H32</f>
        <v>2371.1999999999998</v>
      </c>
      <c r="J32" s="7" t="s">
        <v>14</v>
      </c>
    </row>
    <row r="33" spans="1:10" ht="13.5" customHeight="1">
      <c r="A33" s="6">
        <f t="shared" si="0"/>
        <v>31</v>
      </c>
      <c r="B33" s="7" t="s">
        <v>54</v>
      </c>
      <c r="C33" s="8" t="s">
        <v>154</v>
      </c>
      <c r="D33" s="9" t="s">
        <v>58</v>
      </c>
      <c r="E33" s="7" t="s">
        <v>104</v>
      </c>
      <c r="F33" s="7">
        <v>30</v>
      </c>
      <c r="G33" s="7">
        <v>481</v>
      </c>
      <c r="H33" s="10">
        <v>2.7199999999999998</v>
      </c>
      <c r="I33" s="10">
        <f>G33*H33</f>
        <v>1308.32</v>
      </c>
      <c r="J33" s="7" t="s">
        <v>122</v>
      </c>
    </row>
    <row r="34" spans="1:10" ht="13.5" customHeight="1">
      <c r="A34" s="6">
        <f t="shared" si="0"/>
        <v>32</v>
      </c>
      <c r="B34" s="7" t="s">
        <v>54</v>
      </c>
      <c r="C34" s="8" t="s">
        <v>155</v>
      </c>
      <c r="D34" s="9" t="s">
        <v>59</v>
      </c>
      <c r="E34" s="7" t="s">
        <v>102</v>
      </c>
      <c r="F34" s="7">
        <v>40</v>
      </c>
      <c r="G34" s="7">
        <v>481</v>
      </c>
      <c r="H34" s="10">
        <v>2.56</v>
      </c>
      <c r="I34" s="10">
        <f>G34*H34</f>
        <v>1231.3600000000001</v>
      </c>
      <c r="J34" s="7" t="s">
        <v>10</v>
      </c>
    </row>
    <row r="35" spans="1:10" ht="13.5" customHeight="1">
      <c r="A35" s="6">
        <f t="shared" si="0"/>
        <v>33</v>
      </c>
      <c r="B35" s="7" t="s">
        <v>60</v>
      </c>
      <c r="C35" s="8" t="s">
        <v>156</v>
      </c>
      <c r="D35" s="9" t="s">
        <v>61</v>
      </c>
      <c r="E35" s="7" t="s">
        <v>110</v>
      </c>
      <c r="F35" s="7">
        <v>121</v>
      </c>
      <c r="G35" s="7">
        <v>1990</v>
      </c>
      <c r="H35" s="10">
        <v>4.28</v>
      </c>
      <c r="I35" s="10">
        <f>G35*H35</f>
        <v>8517.2000000000007</v>
      </c>
      <c r="J35" s="7" t="s">
        <v>29</v>
      </c>
    </row>
    <row r="36" spans="1:10" ht="13.5" customHeight="1">
      <c r="A36" s="6">
        <f t="shared" si="0"/>
        <v>34</v>
      </c>
      <c r="B36" s="7" t="s">
        <v>60</v>
      </c>
      <c r="C36" s="8" t="s">
        <v>157</v>
      </c>
      <c r="D36" s="9" t="s">
        <v>63</v>
      </c>
      <c r="E36" s="7" t="s">
        <v>102</v>
      </c>
      <c r="F36" s="7">
        <v>59</v>
      </c>
      <c r="G36" s="7">
        <v>731</v>
      </c>
      <c r="H36" s="10">
        <v>2.56</v>
      </c>
      <c r="I36" s="10">
        <f>G36*H36</f>
        <v>1871.3600000000001</v>
      </c>
      <c r="J36" s="7" t="s">
        <v>10</v>
      </c>
    </row>
    <row r="37" spans="1:10" ht="13.5" customHeight="1">
      <c r="A37" s="6">
        <f t="shared" si="0"/>
        <v>35</v>
      </c>
      <c r="B37" s="7" t="s">
        <v>60</v>
      </c>
      <c r="C37" s="8" t="s">
        <v>158</v>
      </c>
      <c r="D37" s="9" t="s">
        <v>64</v>
      </c>
      <c r="E37" s="7" t="s">
        <v>108</v>
      </c>
      <c r="F37" s="7">
        <v>42</v>
      </c>
      <c r="G37" s="7">
        <v>661</v>
      </c>
      <c r="H37" s="10">
        <v>2.5299999999999998</v>
      </c>
      <c r="I37" s="10">
        <f>G37*H37</f>
        <v>1672.33</v>
      </c>
      <c r="J37" s="7" t="s">
        <v>23</v>
      </c>
    </row>
    <row r="38" spans="1:10" ht="13.5" customHeight="1">
      <c r="A38" s="6">
        <f t="shared" si="0"/>
        <v>36</v>
      </c>
      <c r="B38" s="7" t="s">
        <v>60</v>
      </c>
      <c r="C38" s="8" t="s">
        <v>159</v>
      </c>
      <c r="D38" s="9" t="s">
        <v>65</v>
      </c>
      <c r="E38" s="7" t="s">
        <v>103</v>
      </c>
      <c r="F38" s="7">
        <v>34</v>
      </c>
      <c r="G38" s="7">
        <v>485</v>
      </c>
      <c r="H38" s="10">
        <v>3.8</v>
      </c>
      <c r="I38" s="10">
        <f>G38*H38</f>
        <v>1843</v>
      </c>
      <c r="J38" s="7" t="s">
        <v>14</v>
      </c>
    </row>
    <row r="39" spans="1:10" ht="13.5" customHeight="1">
      <c r="A39" s="6">
        <f t="shared" si="0"/>
        <v>37</v>
      </c>
      <c r="B39" s="7" t="s">
        <v>0</v>
      </c>
      <c r="C39" s="8" t="s">
        <v>160</v>
      </c>
      <c r="D39" s="9" t="s">
        <v>67</v>
      </c>
      <c r="E39" s="7" t="s">
        <v>108</v>
      </c>
      <c r="F39" s="7">
        <v>51</v>
      </c>
      <c r="G39" s="7">
        <v>758</v>
      </c>
      <c r="H39" s="10">
        <v>2.5299999999999998</v>
      </c>
      <c r="I39" s="10">
        <f>G39*H39</f>
        <v>1917.7399999999998</v>
      </c>
      <c r="J39" s="7" t="s">
        <v>23</v>
      </c>
    </row>
    <row r="40" spans="1:10" ht="13.5" customHeight="1">
      <c r="A40" s="6">
        <f t="shared" si="0"/>
        <v>38</v>
      </c>
      <c r="B40" s="7" t="s">
        <v>0</v>
      </c>
      <c r="C40" s="8" t="s">
        <v>161</v>
      </c>
      <c r="D40" s="9" t="s">
        <v>1</v>
      </c>
      <c r="E40" s="7" t="s">
        <v>106</v>
      </c>
      <c r="F40" s="7">
        <v>39</v>
      </c>
      <c r="G40" s="7">
        <v>586</v>
      </c>
      <c r="H40" s="10">
        <v>3.07</v>
      </c>
      <c r="I40" s="10">
        <f>G40*H40</f>
        <v>1799.02</v>
      </c>
      <c r="J40" s="7" t="s">
        <v>2</v>
      </c>
    </row>
    <row r="41" spans="1:10" ht="13.5" customHeight="1">
      <c r="A41" s="6">
        <f t="shared" si="0"/>
        <v>39</v>
      </c>
      <c r="B41" s="7" t="s">
        <v>0</v>
      </c>
      <c r="C41" s="8" t="s">
        <v>162</v>
      </c>
      <c r="D41" s="9" t="s">
        <v>69</v>
      </c>
      <c r="E41" s="7" t="s">
        <v>107</v>
      </c>
      <c r="F41" s="7">
        <v>36</v>
      </c>
      <c r="G41" s="7">
        <v>574</v>
      </c>
      <c r="H41" s="10">
        <v>3.399999999999999</v>
      </c>
      <c r="I41" s="10">
        <f>G41*H41</f>
        <v>1951.5999999999995</v>
      </c>
      <c r="J41" s="7" t="s">
        <v>21</v>
      </c>
    </row>
    <row r="42" spans="1:10" ht="13.5" customHeight="1">
      <c r="A42" s="6">
        <f t="shared" si="0"/>
        <v>40</v>
      </c>
      <c r="B42" s="7" t="s">
        <v>0</v>
      </c>
      <c r="C42" s="8" t="s">
        <v>163</v>
      </c>
      <c r="D42" s="9" t="s">
        <v>70</v>
      </c>
      <c r="E42" s="7" t="s">
        <v>109</v>
      </c>
      <c r="F42" s="7">
        <v>67</v>
      </c>
      <c r="G42" s="7">
        <v>901</v>
      </c>
      <c r="H42" s="10">
        <v>2.84</v>
      </c>
      <c r="I42" s="10">
        <f>G42*H42</f>
        <v>2558.8399999999997</v>
      </c>
      <c r="J42" s="7" t="s">
        <v>37</v>
      </c>
    </row>
    <row r="43" spans="1:10" ht="13.5" customHeight="1">
      <c r="A43" s="6">
        <f t="shared" si="0"/>
        <v>41</v>
      </c>
      <c r="B43" s="7" t="s">
        <v>66</v>
      </c>
      <c r="C43" s="8" t="s">
        <v>164</v>
      </c>
      <c r="D43" s="9" t="s">
        <v>71</v>
      </c>
      <c r="E43" s="7" t="s">
        <v>103</v>
      </c>
      <c r="F43" s="7">
        <v>230</v>
      </c>
      <c r="G43" s="7">
        <v>3130</v>
      </c>
      <c r="H43" s="10">
        <v>3.8</v>
      </c>
      <c r="I43" s="10">
        <f>G43*H43</f>
        <v>11894</v>
      </c>
      <c r="J43" s="7" t="s">
        <v>34</v>
      </c>
    </row>
    <row r="44" spans="1:10" ht="13.5" customHeight="1">
      <c r="A44" s="6">
        <f t="shared" si="0"/>
        <v>42</v>
      </c>
      <c r="B44" s="7" t="s">
        <v>66</v>
      </c>
      <c r="C44" s="8" t="s">
        <v>165</v>
      </c>
      <c r="D44" s="9" t="s">
        <v>72</v>
      </c>
      <c r="E44" s="7" t="s">
        <v>104</v>
      </c>
      <c r="F44" s="7">
        <v>93</v>
      </c>
      <c r="G44" s="7">
        <v>1295</v>
      </c>
      <c r="H44" s="10">
        <v>2.7199999999999998</v>
      </c>
      <c r="I44" s="10">
        <f>G44*H44</f>
        <v>3522.3999999999996</v>
      </c>
      <c r="J44" s="7" t="s">
        <v>122</v>
      </c>
    </row>
    <row r="45" spans="1:10" ht="13.5" customHeight="1">
      <c r="A45" s="6">
        <f t="shared" si="0"/>
        <v>43</v>
      </c>
      <c r="B45" s="7" t="s">
        <v>66</v>
      </c>
      <c r="C45" s="8" t="s">
        <v>166</v>
      </c>
      <c r="D45" s="9" t="s">
        <v>73</v>
      </c>
      <c r="E45" s="7" t="s">
        <v>108</v>
      </c>
      <c r="F45" s="7">
        <v>91</v>
      </c>
      <c r="G45" s="7">
        <v>1365</v>
      </c>
      <c r="H45" s="10">
        <v>2.5299999999999998</v>
      </c>
      <c r="I45" s="10">
        <f>G45*H45</f>
        <v>3453.45</v>
      </c>
      <c r="J45" s="7" t="s">
        <v>23</v>
      </c>
    </row>
    <row r="46" spans="1:10" ht="13.5" customHeight="1">
      <c r="A46" s="6">
        <f t="shared" si="0"/>
        <v>44</v>
      </c>
      <c r="B46" s="7" t="s">
        <v>62</v>
      </c>
      <c r="C46" s="8" t="s">
        <v>167</v>
      </c>
      <c r="D46" s="9" t="s">
        <v>74</v>
      </c>
      <c r="E46" s="7" t="s">
        <v>109</v>
      </c>
      <c r="F46" s="7">
        <v>123</v>
      </c>
      <c r="G46" s="7">
        <v>1757</v>
      </c>
      <c r="H46" s="10">
        <v>2.84</v>
      </c>
      <c r="I46" s="10">
        <f>G46*H46</f>
        <v>4989.88</v>
      </c>
      <c r="J46" s="7" t="s">
        <v>25</v>
      </c>
    </row>
    <row r="47" spans="1:10" ht="13.5" customHeight="1">
      <c r="A47" s="6">
        <f t="shared" si="0"/>
        <v>45</v>
      </c>
      <c r="B47" s="7" t="s">
        <v>62</v>
      </c>
      <c r="C47" s="8" t="s">
        <v>168</v>
      </c>
      <c r="D47" s="9" t="s">
        <v>75</v>
      </c>
      <c r="E47" s="7" t="s">
        <v>104</v>
      </c>
      <c r="F47" s="7">
        <v>15</v>
      </c>
      <c r="G47" s="7">
        <v>264</v>
      </c>
      <c r="H47" s="10">
        <v>2.7199999999999998</v>
      </c>
      <c r="I47" s="10">
        <f>G47*H47</f>
        <v>718.07999999999993</v>
      </c>
      <c r="J47" s="7" t="s">
        <v>122</v>
      </c>
    </row>
    <row r="48" spans="1:10" ht="13.5" customHeight="1">
      <c r="A48" s="6">
        <f t="shared" si="0"/>
        <v>46</v>
      </c>
      <c r="B48" s="7" t="s">
        <v>4</v>
      </c>
      <c r="C48" s="8" t="s">
        <v>169</v>
      </c>
      <c r="D48" s="9" t="s">
        <v>76</v>
      </c>
      <c r="E48" s="7" t="s">
        <v>110</v>
      </c>
      <c r="F48" s="7">
        <v>6</v>
      </c>
      <c r="G48" s="7">
        <v>95</v>
      </c>
      <c r="H48" s="10">
        <v>4.28</v>
      </c>
      <c r="I48" s="10">
        <f>G48*H48</f>
        <v>406.6</v>
      </c>
      <c r="J48" s="7" t="s">
        <v>29</v>
      </c>
    </row>
    <row r="49" spans="1:10" ht="13.5" customHeight="1">
      <c r="A49" s="6">
        <f t="shared" si="0"/>
        <v>47</v>
      </c>
      <c r="B49" s="7" t="s">
        <v>62</v>
      </c>
      <c r="C49" s="8" t="s">
        <v>170</v>
      </c>
      <c r="D49" s="9" t="s">
        <v>77</v>
      </c>
      <c r="E49" s="7" t="s">
        <v>103</v>
      </c>
      <c r="F49" s="7">
        <v>83</v>
      </c>
      <c r="G49" s="7">
        <v>1306</v>
      </c>
      <c r="H49" s="10">
        <v>3.8</v>
      </c>
      <c r="I49" s="10">
        <f>G49*H49</f>
        <v>4962.8</v>
      </c>
      <c r="J49" s="7" t="s">
        <v>14</v>
      </c>
    </row>
    <row r="50" spans="1:10" ht="13.5" customHeight="1">
      <c r="A50" s="6">
        <f t="shared" si="0"/>
        <v>48</v>
      </c>
      <c r="B50" s="7" t="s">
        <v>62</v>
      </c>
      <c r="C50" s="8" t="s">
        <v>171</v>
      </c>
      <c r="D50" s="9" t="s">
        <v>78</v>
      </c>
      <c r="E50" s="7" t="s">
        <v>105</v>
      </c>
      <c r="F50" s="7">
        <v>127</v>
      </c>
      <c r="G50" s="7">
        <v>1845</v>
      </c>
      <c r="H50" s="10">
        <v>2.58</v>
      </c>
      <c r="I50" s="10">
        <f>G50*H50</f>
        <v>4760.1000000000004</v>
      </c>
      <c r="J50" s="7" t="s">
        <v>18</v>
      </c>
    </row>
    <row r="51" spans="1:10" ht="13.5" customHeight="1">
      <c r="A51" s="6">
        <f t="shared" si="0"/>
        <v>49</v>
      </c>
      <c r="B51" s="7" t="s">
        <v>3</v>
      </c>
      <c r="C51" s="8" t="s">
        <v>172</v>
      </c>
      <c r="D51" s="9" t="s">
        <v>79</v>
      </c>
      <c r="E51" s="7" t="s">
        <v>109</v>
      </c>
      <c r="F51" s="7">
        <v>26</v>
      </c>
      <c r="G51" s="7">
        <v>345</v>
      </c>
      <c r="H51" s="10">
        <v>2.84</v>
      </c>
      <c r="I51" s="10">
        <f>G51*H51</f>
        <v>979.8</v>
      </c>
      <c r="J51" s="7" t="s">
        <v>37</v>
      </c>
    </row>
    <row r="52" spans="1:10" ht="13.5" customHeight="1">
      <c r="A52" s="6">
        <f t="shared" si="0"/>
        <v>50</v>
      </c>
      <c r="B52" s="7" t="s">
        <v>3</v>
      </c>
      <c r="C52" s="8" t="s">
        <v>173</v>
      </c>
      <c r="D52" s="9" t="s">
        <v>80</v>
      </c>
      <c r="E52" s="7" t="s">
        <v>102</v>
      </c>
      <c r="F52" s="7">
        <v>57</v>
      </c>
      <c r="G52" s="7">
        <v>634</v>
      </c>
      <c r="H52" s="10">
        <v>2.56</v>
      </c>
      <c r="I52" s="10">
        <f>G52*H52</f>
        <v>1623.04</v>
      </c>
      <c r="J52" s="7" t="s">
        <v>10</v>
      </c>
    </row>
    <row r="53" spans="1:10" ht="13.5" customHeight="1">
      <c r="A53" s="6">
        <f t="shared" si="0"/>
        <v>51</v>
      </c>
      <c r="B53" s="7" t="s">
        <v>3</v>
      </c>
      <c r="C53" s="8" t="s">
        <v>174</v>
      </c>
      <c r="D53" s="9" t="s">
        <v>82</v>
      </c>
      <c r="E53" s="7" t="s">
        <v>108</v>
      </c>
      <c r="F53" s="7">
        <v>115</v>
      </c>
      <c r="G53" s="7">
        <v>1498</v>
      </c>
      <c r="H53" s="10">
        <v>2.5299999999999998</v>
      </c>
      <c r="I53" s="10">
        <f>G53*H53</f>
        <v>3789.9399999999996</v>
      </c>
      <c r="J53" s="7" t="s">
        <v>23</v>
      </c>
    </row>
    <row r="54" spans="1:10" ht="13.5" customHeight="1">
      <c r="A54" s="6">
        <f t="shared" si="0"/>
        <v>52</v>
      </c>
      <c r="B54" s="7" t="s">
        <v>3</v>
      </c>
      <c r="C54" s="8" t="s">
        <v>175</v>
      </c>
      <c r="D54" s="9" t="s">
        <v>81</v>
      </c>
      <c r="E54" s="7" t="s">
        <v>111</v>
      </c>
      <c r="F54" s="7">
        <v>190</v>
      </c>
      <c r="G54" s="7">
        <v>2633</v>
      </c>
      <c r="H54" s="10">
        <v>2.8600000000000003</v>
      </c>
      <c r="I54" s="10">
        <f>G54*H54</f>
        <v>7530.380000000001</v>
      </c>
      <c r="J54" s="7" t="s">
        <v>31</v>
      </c>
    </row>
    <row r="55" spans="1:10" ht="13.5" customHeight="1">
      <c r="A55" s="6">
        <f t="shared" si="0"/>
        <v>53</v>
      </c>
      <c r="B55" s="7" t="s">
        <v>68</v>
      </c>
      <c r="C55" s="8" t="s">
        <v>176</v>
      </c>
      <c r="D55" s="9" t="s">
        <v>83</v>
      </c>
      <c r="E55" s="7" t="s">
        <v>106</v>
      </c>
      <c r="F55" s="7">
        <v>59</v>
      </c>
      <c r="G55" s="7">
        <v>1052</v>
      </c>
      <c r="H55" s="10">
        <v>3.07</v>
      </c>
      <c r="I55" s="10">
        <f>G55*H55</f>
        <v>3229.64</v>
      </c>
      <c r="J55" s="7" t="s">
        <v>2</v>
      </c>
    </row>
    <row r="56" spans="1:10" ht="13.5" customHeight="1">
      <c r="A56" s="6">
        <f t="shared" si="0"/>
        <v>54</v>
      </c>
      <c r="B56" s="7" t="s">
        <v>68</v>
      </c>
      <c r="C56" s="8" t="s">
        <v>177</v>
      </c>
      <c r="D56" s="9" t="s">
        <v>84</v>
      </c>
      <c r="E56" s="7" t="s">
        <v>104</v>
      </c>
      <c r="F56" s="7">
        <v>117</v>
      </c>
      <c r="G56" s="7">
        <v>1707</v>
      </c>
      <c r="H56" s="10">
        <v>2.7199999999999998</v>
      </c>
      <c r="I56" s="10">
        <f>G56*H56</f>
        <v>4643.04</v>
      </c>
      <c r="J56" s="7" t="s">
        <v>122</v>
      </c>
    </row>
    <row r="57" spans="1:10" ht="13.5" customHeight="1">
      <c r="A57" s="6">
        <f t="shared" si="0"/>
        <v>55</v>
      </c>
      <c r="B57" s="7" t="s">
        <v>68</v>
      </c>
      <c r="C57" s="8" t="s">
        <v>178</v>
      </c>
      <c r="D57" s="9" t="s">
        <v>85</v>
      </c>
      <c r="E57" s="7" t="s">
        <v>107</v>
      </c>
      <c r="F57" s="7">
        <v>17</v>
      </c>
      <c r="G57" s="7">
        <v>294</v>
      </c>
      <c r="H57" s="10">
        <v>3.399999999999999</v>
      </c>
      <c r="I57" s="10">
        <f>G57*H57</f>
        <v>999.59999999999968</v>
      </c>
      <c r="J57" s="7" t="s">
        <v>21</v>
      </c>
    </row>
    <row r="58" spans="1:10" ht="13.5" customHeight="1">
      <c r="A58" s="6">
        <f t="shared" si="0"/>
        <v>56</v>
      </c>
      <c r="B58" s="7" t="s">
        <v>4</v>
      </c>
      <c r="C58" s="8" t="s">
        <v>179</v>
      </c>
      <c r="D58" s="9" t="s">
        <v>87</v>
      </c>
      <c r="E58" s="7" t="s">
        <v>105</v>
      </c>
      <c r="F58" s="7">
        <v>36</v>
      </c>
      <c r="G58" s="7">
        <v>234</v>
      </c>
      <c r="H58" s="10">
        <v>2.58</v>
      </c>
      <c r="I58" s="10">
        <f>G58*H58</f>
        <v>603.72</v>
      </c>
      <c r="J58" s="7" t="s">
        <v>18</v>
      </c>
    </row>
    <row r="59" spans="1:10" ht="13.5" customHeight="1">
      <c r="A59" s="6">
        <f t="shared" si="0"/>
        <v>57</v>
      </c>
      <c r="B59" s="7" t="s">
        <v>68</v>
      </c>
      <c r="C59" s="8" t="s">
        <v>180</v>
      </c>
      <c r="D59" s="9" t="s">
        <v>88</v>
      </c>
      <c r="E59" s="7" t="s">
        <v>108</v>
      </c>
      <c r="F59" s="7">
        <v>143</v>
      </c>
      <c r="G59" s="7">
        <v>2045</v>
      </c>
      <c r="H59" s="10">
        <v>2.5299999999999998</v>
      </c>
      <c r="I59" s="10">
        <f>G59*H59</f>
        <v>5173.8499999999995</v>
      </c>
      <c r="J59" s="7" t="s">
        <v>23</v>
      </c>
    </row>
    <row r="60" spans="1:10" ht="13.5" customHeight="1">
      <c r="A60" s="6">
        <f t="shared" si="0"/>
        <v>58</v>
      </c>
      <c r="B60" s="7" t="s">
        <v>4</v>
      </c>
      <c r="C60" s="8" t="s">
        <v>181</v>
      </c>
      <c r="D60" s="9" t="s">
        <v>89</v>
      </c>
      <c r="E60" s="7" t="s">
        <v>108</v>
      </c>
      <c r="F60" s="7">
        <v>60</v>
      </c>
      <c r="G60" s="7">
        <v>793</v>
      </c>
      <c r="H60" s="10">
        <v>2.5299999999999998</v>
      </c>
      <c r="I60" s="10">
        <f>G60*H60</f>
        <v>2006.2899999999997</v>
      </c>
      <c r="J60" s="7" t="s">
        <v>23</v>
      </c>
    </row>
    <row r="61" spans="1:10" ht="13.5" customHeight="1">
      <c r="A61" s="6">
        <f t="shared" si="0"/>
        <v>59</v>
      </c>
      <c r="B61" s="7" t="s">
        <v>4</v>
      </c>
      <c r="C61" s="8" t="s">
        <v>182</v>
      </c>
      <c r="D61" s="9" t="s">
        <v>90</v>
      </c>
      <c r="E61" s="7" t="s">
        <v>104</v>
      </c>
      <c r="F61" s="7">
        <v>51</v>
      </c>
      <c r="G61" s="7">
        <v>891</v>
      </c>
      <c r="H61" s="10">
        <v>2.7199999999999998</v>
      </c>
      <c r="I61" s="10">
        <f>G61*H61</f>
        <v>2423.52</v>
      </c>
      <c r="J61" s="7" t="s">
        <v>121</v>
      </c>
    </row>
    <row r="62" spans="1:10" ht="13.5" customHeight="1">
      <c r="A62" s="6">
        <f t="shared" si="0"/>
        <v>60</v>
      </c>
      <c r="B62" s="7" t="s">
        <v>4</v>
      </c>
      <c r="C62" s="8" t="s">
        <v>183</v>
      </c>
      <c r="D62" s="9" t="s">
        <v>5</v>
      </c>
      <c r="E62" s="7" t="s">
        <v>112</v>
      </c>
      <c r="F62" s="7">
        <v>251</v>
      </c>
      <c r="G62" s="7">
        <v>2885</v>
      </c>
      <c r="H62" s="10">
        <v>2.8</v>
      </c>
      <c r="I62" s="10">
        <f>G62*H62</f>
        <v>8077.9999999999991</v>
      </c>
      <c r="J62" s="7" t="s">
        <v>6</v>
      </c>
    </row>
    <row r="63" spans="1:10" ht="13.5" customHeight="1">
      <c r="A63" s="6">
        <f t="shared" si="0"/>
        <v>61</v>
      </c>
      <c r="B63" s="7" t="s">
        <v>4</v>
      </c>
      <c r="C63" s="8" t="s">
        <v>184</v>
      </c>
      <c r="D63" s="9" t="s">
        <v>91</v>
      </c>
      <c r="E63" s="7" t="s">
        <v>109</v>
      </c>
      <c r="F63" s="7">
        <v>100</v>
      </c>
      <c r="G63" s="7">
        <v>1452</v>
      </c>
      <c r="H63" s="10">
        <v>2.84</v>
      </c>
      <c r="I63" s="10">
        <f>G63*H63</f>
        <v>4123.6799999999994</v>
      </c>
      <c r="J63" s="7" t="s">
        <v>25</v>
      </c>
    </row>
    <row r="64" spans="1:10" ht="13.5" customHeight="1">
      <c r="A64" s="6">
        <f t="shared" si="0"/>
        <v>62</v>
      </c>
      <c r="B64" s="7" t="s">
        <v>4</v>
      </c>
      <c r="C64" s="8" t="s">
        <v>185</v>
      </c>
      <c r="D64" s="9" t="s">
        <v>92</v>
      </c>
      <c r="E64" s="7" t="s">
        <v>105</v>
      </c>
      <c r="F64" s="7">
        <v>206</v>
      </c>
      <c r="G64" s="7">
        <v>3234</v>
      </c>
      <c r="H64" s="10">
        <v>2.58</v>
      </c>
      <c r="I64" s="10">
        <f>G64*H64</f>
        <v>8343.7199999999993</v>
      </c>
      <c r="J64" s="7" t="s">
        <v>18</v>
      </c>
    </row>
    <row r="65" spans="1:10" ht="13.5" customHeight="1">
      <c r="A65" s="6">
        <f t="shared" si="0"/>
        <v>63</v>
      </c>
      <c r="B65" s="7" t="s">
        <v>4</v>
      </c>
      <c r="C65" s="8" t="s">
        <v>186</v>
      </c>
      <c r="D65" s="9" t="s">
        <v>93</v>
      </c>
      <c r="E65" s="7" t="s">
        <v>103</v>
      </c>
      <c r="F65" s="7">
        <v>270</v>
      </c>
      <c r="G65" s="7">
        <v>3686</v>
      </c>
      <c r="H65" s="10">
        <v>3.8</v>
      </c>
      <c r="I65" s="10">
        <f>G65*H65</f>
        <v>14006.8</v>
      </c>
      <c r="J65" s="7" t="s">
        <v>34</v>
      </c>
    </row>
    <row r="66" spans="1:10" ht="13.5" customHeight="1">
      <c r="A66" s="6">
        <f t="shared" si="0"/>
        <v>64</v>
      </c>
      <c r="B66" s="7" t="s">
        <v>7</v>
      </c>
      <c r="C66" s="8" t="s">
        <v>187</v>
      </c>
      <c r="D66" s="9" t="s">
        <v>94</v>
      </c>
      <c r="E66" s="7" t="s">
        <v>110</v>
      </c>
      <c r="F66" s="7">
        <v>30</v>
      </c>
      <c r="G66" s="7">
        <v>430</v>
      </c>
      <c r="H66" s="10">
        <v>4.28</v>
      </c>
      <c r="I66" s="10">
        <f>G66*H66</f>
        <v>1840.4</v>
      </c>
      <c r="J66" s="7" t="s">
        <v>29</v>
      </c>
    </row>
    <row r="67" spans="1:10" ht="13.5" customHeight="1">
      <c r="A67" s="6">
        <f t="shared" si="0"/>
        <v>65</v>
      </c>
      <c r="B67" s="7" t="s">
        <v>7</v>
      </c>
      <c r="C67" s="8" t="s">
        <v>188</v>
      </c>
      <c r="D67" s="9" t="s">
        <v>95</v>
      </c>
      <c r="E67" s="7" t="s">
        <v>105</v>
      </c>
      <c r="F67" s="7">
        <v>13</v>
      </c>
      <c r="G67" s="7">
        <v>186</v>
      </c>
      <c r="H67" s="10">
        <v>2.58</v>
      </c>
      <c r="I67" s="10">
        <f>G67*H67</f>
        <v>479.88</v>
      </c>
      <c r="J67" s="7" t="s">
        <v>18</v>
      </c>
    </row>
    <row r="68" spans="1:10" ht="13.5" customHeight="1">
      <c r="A68" s="6">
        <f t="shared" si="0"/>
        <v>66</v>
      </c>
      <c r="B68" s="7" t="s">
        <v>7</v>
      </c>
      <c r="C68" s="8" t="s">
        <v>189</v>
      </c>
      <c r="D68" s="9" t="s">
        <v>96</v>
      </c>
      <c r="E68" s="7" t="s">
        <v>109</v>
      </c>
      <c r="F68" s="7">
        <v>12</v>
      </c>
      <c r="G68" s="7">
        <v>238</v>
      </c>
      <c r="H68" s="10">
        <v>2.84</v>
      </c>
      <c r="I68" s="10">
        <f>G68*H68</f>
        <v>675.92</v>
      </c>
      <c r="J68" s="7" t="s">
        <v>25</v>
      </c>
    </row>
    <row r="69" spans="1:10" ht="13.5" customHeight="1">
      <c r="A69" s="6">
        <f t="shared" ref="A69:A73" si="1">A68+1</f>
        <v>67</v>
      </c>
      <c r="B69" s="7" t="s">
        <v>7</v>
      </c>
      <c r="C69" s="8" t="s">
        <v>190</v>
      </c>
      <c r="D69" s="9" t="s">
        <v>97</v>
      </c>
      <c r="E69" s="7" t="s">
        <v>109</v>
      </c>
      <c r="F69" s="7">
        <v>86</v>
      </c>
      <c r="G69" s="7">
        <v>1341</v>
      </c>
      <c r="H69" s="10">
        <v>2.84</v>
      </c>
      <c r="I69" s="10">
        <f>G69*H69</f>
        <v>3808.4399999999996</v>
      </c>
      <c r="J69" s="7" t="s">
        <v>37</v>
      </c>
    </row>
    <row r="70" spans="1:10" ht="13.5" customHeight="1">
      <c r="A70" s="6">
        <f t="shared" si="1"/>
        <v>68</v>
      </c>
      <c r="B70" s="7" t="s">
        <v>7</v>
      </c>
      <c r="C70" s="8" t="s">
        <v>191</v>
      </c>
      <c r="D70" s="9" t="s">
        <v>98</v>
      </c>
      <c r="E70" s="7" t="s">
        <v>108</v>
      </c>
      <c r="F70" s="7">
        <v>5</v>
      </c>
      <c r="G70" s="7">
        <v>71</v>
      </c>
      <c r="H70" s="10">
        <v>2.5299999999999998</v>
      </c>
      <c r="I70" s="10">
        <f>G70*H70</f>
        <v>179.63</v>
      </c>
      <c r="J70" s="7" t="s">
        <v>23</v>
      </c>
    </row>
    <row r="71" spans="1:10" ht="13.5" customHeight="1">
      <c r="A71" s="6">
        <f t="shared" si="1"/>
        <v>69</v>
      </c>
      <c r="B71" s="7" t="s">
        <v>7</v>
      </c>
      <c r="C71" s="8" t="s">
        <v>192</v>
      </c>
      <c r="D71" s="9" t="s">
        <v>99</v>
      </c>
      <c r="E71" s="7" t="s">
        <v>111</v>
      </c>
      <c r="F71" s="7">
        <v>163</v>
      </c>
      <c r="G71" s="7">
        <v>2654</v>
      </c>
      <c r="H71" s="10">
        <v>2.8600000000000003</v>
      </c>
      <c r="I71" s="10">
        <f>G71*H71</f>
        <v>7590.4400000000005</v>
      </c>
      <c r="J71" s="7" t="s">
        <v>31</v>
      </c>
    </row>
    <row r="72" spans="1:10" ht="13.5" customHeight="1">
      <c r="A72" s="6">
        <f t="shared" si="1"/>
        <v>70</v>
      </c>
      <c r="B72" s="7" t="s">
        <v>86</v>
      </c>
      <c r="C72" s="8" t="s">
        <v>193</v>
      </c>
      <c r="D72" s="9" t="s">
        <v>100</v>
      </c>
      <c r="E72" s="7" t="s">
        <v>108</v>
      </c>
      <c r="F72" s="7">
        <v>53</v>
      </c>
      <c r="G72" s="7">
        <v>875</v>
      </c>
      <c r="H72" s="10">
        <v>2.5299999999999998</v>
      </c>
      <c r="I72" s="10">
        <f>G72*H72</f>
        <v>2213.75</v>
      </c>
      <c r="J72" s="7" t="s">
        <v>23</v>
      </c>
    </row>
    <row r="73" spans="1:10" ht="13.5" customHeight="1">
      <c r="A73" s="6">
        <f t="shared" si="1"/>
        <v>71</v>
      </c>
      <c r="B73" s="7" t="s">
        <v>86</v>
      </c>
      <c r="C73" s="8" t="s">
        <v>194</v>
      </c>
      <c r="D73" s="9" t="s">
        <v>101</v>
      </c>
      <c r="E73" s="7" t="s">
        <v>111</v>
      </c>
      <c r="F73" s="7">
        <v>49</v>
      </c>
      <c r="G73" s="7">
        <v>878</v>
      </c>
      <c r="H73" s="10">
        <v>2.8600000000000003</v>
      </c>
      <c r="I73" s="10">
        <f>G73*H73</f>
        <v>2511.0800000000004</v>
      </c>
      <c r="J73" s="7" t="s">
        <v>31</v>
      </c>
    </row>
    <row r="74" spans="1:10" s="14" customFormat="1" ht="13.5" customHeight="1">
      <c r="A74" s="1"/>
      <c r="B74" s="13"/>
      <c r="C74" s="2"/>
      <c r="D74" s="3"/>
      <c r="E74" s="13" t="s">
        <v>198</v>
      </c>
      <c r="F74" s="1">
        <f>SUM(F3:F73)</f>
        <v>5758</v>
      </c>
      <c r="G74" s="1">
        <f>SUM(G3:G73)</f>
        <v>81452</v>
      </c>
      <c r="H74" s="4"/>
      <c r="I74" s="4">
        <f>ROUND(SUM(I3:I73),0)</f>
        <v>247453</v>
      </c>
    </row>
    <row r="75" spans="1:10" s="14" customFormat="1" ht="13.5" customHeight="1">
      <c r="A75" s="15"/>
      <c r="B75" s="16"/>
      <c r="C75" s="17"/>
      <c r="D75" s="18"/>
      <c r="E75" s="16"/>
      <c r="F75" s="15"/>
      <c r="G75" s="15"/>
      <c r="H75" s="19"/>
      <c r="I75" s="19"/>
    </row>
    <row r="76" spans="1:10" s="14" customFormat="1" ht="13.5" customHeight="1">
      <c r="A76" s="15"/>
      <c r="B76" s="16"/>
      <c r="C76" s="17"/>
      <c r="D76" s="18"/>
      <c r="E76" s="16"/>
      <c r="F76" s="15"/>
      <c r="G76" s="15"/>
      <c r="H76" s="19"/>
      <c r="I76" s="19"/>
    </row>
    <row r="77" spans="1:10" s="21" customFormat="1" ht="13.5" customHeight="1">
      <c r="A77" s="1" t="s">
        <v>113</v>
      </c>
      <c r="B77" s="1" t="s">
        <v>114</v>
      </c>
      <c r="C77" s="1" t="s">
        <v>115</v>
      </c>
      <c r="D77" s="25" t="s">
        <v>116</v>
      </c>
      <c r="E77" s="1" t="s">
        <v>118</v>
      </c>
      <c r="F77" s="1" t="s">
        <v>119</v>
      </c>
      <c r="G77" s="1" t="s">
        <v>120</v>
      </c>
      <c r="H77" s="4" t="s">
        <v>196</v>
      </c>
      <c r="I77" s="4" t="s">
        <v>197</v>
      </c>
      <c r="J77" s="1" t="s">
        <v>117</v>
      </c>
    </row>
    <row r="78" spans="1:10" ht="13.5" customHeight="1">
      <c r="A78" s="6">
        <v>1</v>
      </c>
      <c r="B78" s="7" t="s">
        <v>47</v>
      </c>
      <c r="C78" s="8" t="s">
        <v>149</v>
      </c>
      <c r="D78" s="9" t="s">
        <v>52</v>
      </c>
      <c r="E78" s="7" t="s">
        <v>108</v>
      </c>
      <c r="F78" s="7">
        <v>10</v>
      </c>
      <c r="G78" s="7">
        <v>200</v>
      </c>
      <c r="H78" s="10">
        <v>2.5299999999999998</v>
      </c>
      <c r="I78" s="10">
        <f>G78*H78</f>
        <v>505.99999999999994</v>
      </c>
      <c r="J78" s="7" t="s">
        <v>23</v>
      </c>
    </row>
    <row r="79" spans="1:10" ht="13.5" customHeight="1">
      <c r="A79" s="6">
        <v>2</v>
      </c>
      <c r="B79" s="7" t="s">
        <v>86</v>
      </c>
      <c r="C79" s="8" t="s">
        <v>195</v>
      </c>
      <c r="D79" s="9" t="s">
        <v>52</v>
      </c>
      <c r="E79" s="7" t="s">
        <v>108</v>
      </c>
      <c r="F79" s="7">
        <v>35</v>
      </c>
      <c r="G79" s="7">
        <v>700</v>
      </c>
      <c r="H79" s="10">
        <v>2.5299999999999998</v>
      </c>
      <c r="I79" s="10">
        <f>G79*H79</f>
        <v>1770.9999999999998</v>
      </c>
      <c r="J79" s="7" t="s">
        <v>23</v>
      </c>
    </row>
    <row r="80" spans="1:10" ht="13.5" customHeight="1">
      <c r="A80" s="11"/>
      <c r="B80" s="27"/>
      <c r="C80" s="27"/>
      <c r="D80" s="27"/>
      <c r="E80" s="26" t="s">
        <v>198</v>
      </c>
      <c r="F80" s="27"/>
      <c r="G80" s="27"/>
      <c r="H80" s="28"/>
      <c r="I80" s="20">
        <f>ROUND(SUM(I78:I79),0)</f>
        <v>2277</v>
      </c>
    </row>
  </sheetData>
  <sortState ref="B2:J72">
    <sortCondition ref="C2:C72"/>
  </sortState>
  <mergeCells count="1">
    <mergeCell ref="A1:J1"/>
  </mergeCells>
  <conditionalFormatting sqref="C78:C79 C2:C76 C81:C1048576">
    <cfRule type="duplicateValues" dxfId="7" priority="4"/>
  </conditionalFormatting>
  <conditionalFormatting sqref="C77">
    <cfRule type="duplicateValues" dxfId="5" priority="2"/>
  </conditionalFormatting>
  <pageMargins left="0.31496062992125984" right="0.15748031496062992" top="0.47244094488188981" bottom="0.51181102362204722" header="0.31496062992125984" footer="0.27559055118110237"/>
  <pageSetup orientation="landscape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2025-11-11T14:44:08Z</cp:lastPrinted>
  <dcterms:created xsi:type="dcterms:W3CDTF">2025-11-11T14:44:17Z</dcterms:created>
  <dcterms:modified xsi:type="dcterms:W3CDTF">2025-11-11T14:44:18Z</dcterms:modified>
</cp:coreProperties>
</file>