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L10"/>
  <c r="J5"/>
  <c r="J6"/>
  <c r="J7"/>
  <c r="J8"/>
  <c r="J9"/>
  <c r="J4"/>
  <c r="I5"/>
  <c r="I6"/>
  <c r="I7"/>
  <c r="I8"/>
  <c r="L8" s="1"/>
  <c r="I9"/>
  <c r="L9" s="1"/>
  <c r="I4"/>
  <c r="H5"/>
  <c r="L5" s="1"/>
  <c r="H6"/>
  <c r="L6" s="1"/>
  <c r="H7"/>
  <c r="L7" s="1"/>
  <c r="H4"/>
  <c r="L4" s="1"/>
</calcChain>
</file>

<file path=xl/sharedStrings.xml><?xml version="1.0" encoding="utf-8"?>
<sst xmlns="http://schemas.openxmlformats.org/spreadsheetml/2006/main" count="55" uniqueCount="44">
  <si>
    <t>03/6/2025</t>
  </si>
  <si>
    <t>28</t>
  </si>
  <si>
    <t>SMP</t>
  </si>
  <si>
    <t>05/6/2025</t>
  </si>
  <si>
    <t>29</t>
  </si>
  <si>
    <t>30</t>
  </si>
  <si>
    <t>31</t>
  </si>
  <si>
    <t>10/6/2025</t>
  </si>
  <si>
    <t>1</t>
  </si>
  <si>
    <t>86</t>
  </si>
  <si>
    <t>SL</t>
  </si>
  <si>
    <t>LR NO</t>
  </si>
  <si>
    <t>DARE</t>
  </si>
  <si>
    <t>INV NO</t>
  </si>
  <si>
    <t>FROM</t>
  </si>
  <si>
    <t>TO</t>
  </si>
  <si>
    <t>CASE</t>
  </si>
  <si>
    <t>PRODUCT</t>
  </si>
  <si>
    <t>JA/04670</t>
  </si>
  <si>
    <t>JA/04759</t>
  </si>
  <si>
    <t>JA/04839</t>
  </si>
  <si>
    <t>JA/04841</t>
  </si>
  <si>
    <t>JA/04950</t>
  </si>
  <si>
    <t>JA/04966</t>
  </si>
  <si>
    <t>NAYAGARH</t>
  </si>
  <si>
    <t>JASIPUR</t>
  </si>
  <si>
    <t>BALIAPAL</t>
  </si>
  <si>
    <t>JALESWAR</t>
  </si>
  <si>
    <t>BANKI</t>
  </si>
  <si>
    <t>CTC</t>
  </si>
  <si>
    <t>RATE</t>
  </si>
  <si>
    <t>HAM</t>
  </si>
  <si>
    <t>DD.CH.</t>
  </si>
  <si>
    <t>LR.CH.</t>
  </si>
  <si>
    <t>AMOUNT</t>
  </si>
  <si>
    <t>E .GOODS</t>
  </si>
  <si>
    <t>E. GOODS</t>
  </si>
  <si>
    <t>HARIRAJPUR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</si>
  <si>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</si>
  <si>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</si>
  <si>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</si>
  <si>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>(RUPEES TWO THOUSAND THREE HUNDRED THIRTY FOUR ONLY)</t>
  </si>
  <si>
    <t>Kindly, verify &amp; confirm within 7 days, else GST will be filed by 20th JULY, 2025. 
GST to be paid by Consignor under Reverse Charge Mechanism(RCM) as per GST.</t>
  </si>
  <si>
    <t xml:space="preserve">Bill Date: 30/06/2025
Bill NO : 9335
Total Amount: 2334.00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</si>
</sst>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95250</xdr:rowOff>
    </xdr:from>
    <xdr:to>
      <xdr:col>7</xdr:col>
      <xdr:colOff>257175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7" y="95250"/>
          <a:ext cx="3686173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9.5703125" bestFit="1" customWidth="1"/>
  </cols>
  <sheetData>
    <row r="1" spans="1:13" s="6" customFormat="1" ht="90" customHeight="1">
      <c r="A1" s="11"/>
      <c r="B1" s="12"/>
      <c r="C1" s="12"/>
      <c r="D1" s="12"/>
      <c r="E1" s="12"/>
      <c r="F1" s="12"/>
      <c r="G1" s="12"/>
      <c r="H1" s="12"/>
      <c r="I1" s="13" t="s">
        <v>38</v>
      </c>
      <c r="J1" s="13"/>
      <c r="K1" s="13"/>
      <c r="L1" s="13"/>
    </row>
    <row r="2" spans="1:13" s="6" customFormat="1" ht="62.25" customHeight="1">
      <c r="A2" s="11" t="s">
        <v>39</v>
      </c>
      <c r="B2" s="12"/>
      <c r="C2" s="12"/>
      <c r="D2" s="12"/>
      <c r="E2" s="12"/>
      <c r="F2" s="12"/>
      <c r="G2" s="12"/>
      <c r="H2" s="12"/>
      <c r="I2" s="13" t="s">
        <v>43</v>
      </c>
      <c r="J2" s="13"/>
      <c r="K2" s="13"/>
      <c r="L2" s="13"/>
    </row>
    <row r="3" spans="1:13" s="4" customFormat="1">
      <c r="A3" s="2" t="s">
        <v>10</v>
      </c>
      <c r="B3" s="2" t="s">
        <v>12</v>
      </c>
      <c r="C3" s="2" t="s">
        <v>11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30</v>
      </c>
      <c r="I3" s="2" t="s">
        <v>31</v>
      </c>
      <c r="J3" s="2" t="s">
        <v>32</v>
      </c>
      <c r="K3" s="2" t="s">
        <v>33</v>
      </c>
      <c r="L3" s="2" t="s">
        <v>34</v>
      </c>
      <c r="M3" s="2" t="s">
        <v>17</v>
      </c>
    </row>
    <row r="4" spans="1:13">
      <c r="A4" s="1">
        <v>1</v>
      </c>
      <c r="B4" s="1" t="s">
        <v>0</v>
      </c>
      <c r="C4" s="1" t="s">
        <v>18</v>
      </c>
      <c r="D4" s="1" t="s">
        <v>1</v>
      </c>
      <c r="E4" s="1" t="s">
        <v>29</v>
      </c>
      <c r="F4" s="1" t="s">
        <v>24</v>
      </c>
      <c r="G4" s="1">
        <v>14</v>
      </c>
      <c r="H4" s="5">
        <f>VLOOKUP(F4,'[1]PARAS COMMERCIAL SMP'!$C$4:$D$116,2,FALSE)</f>
        <v>26</v>
      </c>
      <c r="I4" s="5">
        <f>G4*1</f>
        <v>14</v>
      </c>
      <c r="J4" s="5">
        <f>G4*4</f>
        <v>56</v>
      </c>
      <c r="K4" s="5">
        <v>20</v>
      </c>
      <c r="L4" s="5">
        <f>G4*H4+I4+J4+K4</f>
        <v>454</v>
      </c>
      <c r="M4" s="1" t="s">
        <v>2</v>
      </c>
    </row>
    <row r="5" spans="1:13">
      <c r="A5" s="1">
        <v>2</v>
      </c>
      <c r="B5" s="1" t="s">
        <v>3</v>
      </c>
      <c r="C5" s="1" t="s">
        <v>19</v>
      </c>
      <c r="D5" s="1" t="s">
        <v>4</v>
      </c>
      <c r="E5" s="1" t="s">
        <v>29</v>
      </c>
      <c r="F5" s="1" t="s">
        <v>25</v>
      </c>
      <c r="G5" s="1">
        <v>4</v>
      </c>
      <c r="H5" s="5">
        <f>VLOOKUP(F5,'[1]PARAS COMMERCIAL SMP'!$C$4:$D$116,2,FALSE)</f>
        <v>60</v>
      </c>
      <c r="I5" s="5">
        <f t="shared" ref="I5:I9" si="0">G5*1</f>
        <v>4</v>
      </c>
      <c r="J5" s="5">
        <f t="shared" ref="J5:J9" si="1">G5*4</f>
        <v>16</v>
      </c>
      <c r="K5" s="5">
        <v>20</v>
      </c>
      <c r="L5" s="5">
        <f t="shared" ref="L5:L9" si="2">G5*H5+I5+J5+K5</f>
        <v>280</v>
      </c>
      <c r="M5" s="1" t="s">
        <v>2</v>
      </c>
    </row>
    <row r="6" spans="1:13">
      <c r="A6" s="1">
        <v>3</v>
      </c>
      <c r="B6" s="1" t="s">
        <v>3</v>
      </c>
      <c r="C6" s="1" t="s">
        <v>20</v>
      </c>
      <c r="D6" s="1" t="s">
        <v>5</v>
      </c>
      <c r="E6" s="1" t="s">
        <v>29</v>
      </c>
      <c r="F6" s="1" t="s">
        <v>26</v>
      </c>
      <c r="G6" s="1">
        <v>6</v>
      </c>
      <c r="H6" s="5">
        <f>VLOOKUP(F6,'[1]PARAS COMMERCIAL SMP'!$C$4:$D$116,2,FALSE)</f>
        <v>70</v>
      </c>
      <c r="I6" s="5">
        <f t="shared" si="0"/>
        <v>6</v>
      </c>
      <c r="J6" s="5">
        <f t="shared" si="1"/>
        <v>24</v>
      </c>
      <c r="K6" s="5">
        <v>20</v>
      </c>
      <c r="L6" s="5">
        <f t="shared" si="2"/>
        <v>470</v>
      </c>
      <c r="M6" s="1" t="s">
        <v>2</v>
      </c>
    </row>
    <row r="7" spans="1:13">
      <c r="A7" s="1">
        <v>4</v>
      </c>
      <c r="B7" s="1" t="s">
        <v>3</v>
      </c>
      <c r="C7" s="1" t="s">
        <v>21</v>
      </c>
      <c r="D7" s="1" t="s">
        <v>6</v>
      </c>
      <c r="E7" s="1" t="s">
        <v>29</v>
      </c>
      <c r="F7" s="1" t="s">
        <v>27</v>
      </c>
      <c r="G7" s="1">
        <v>6</v>
      </c>
      <c r="H7" s="5">
        <f>VLOOKUP(F7,'[1]PARAS COMMERCIAL SMP'!$C$4:$D$116,2,FALSE)</f>
        <v>45</v>
      </c>
      <c r="I7" s="5">
        <f t="shared" si="0"/>
        <v>6</v>
      </c>
      <c r="J7" s="5">
        <f t="shared" si="1"/>
        <v>24</v>
      </c>
      <c r="K7" s="5">
        <v>20</v>
      </c>
      <c r="L7" s="5">
        <f t="shared" si="2"/>
        <v>320</v>
      </c>
      <c r="M7" s="1" t="s">
        <v>2</v>
      </c>
    </row>
    <row r="8" spans="1:13">
      <c r="A8" s="1">
        <v>5</v>
      </c>
      <c r="B8" s="1" t="s">
        <v>7</v>
      </c>
      <c r="C8" s="1" t="s">
        <v>22</v>
      </c>
      <c r="D8" s="1" t="s">
        <v>8</v>
      </c>
      <c r="E8" s="1" t="s">
        <v>29</v>
      </c>
      <c r="F8" s="3" t="s">
        <v>37</v>
      </c>
      <c r="G8" s="1">
        <v>7</v>
      </c>
      <c r="H8" s="5">
        <v>50</v>
      </c>
      <c r="I8" s="5">
        <f t="shared" si="0"/>
        <v>7</v>
      </c>
      <c r="J8" s="5">
        <f t="shared" si="1"/>
        <v>28</v>
      </c>
      <c r="K8" s="5">
        <v>20</v>
      </c>
      <c r="L8" s="5">
        <f t="shared" si="2"/>
        <v>405</v>
      </c>
      <c r="M8" s="3" t="s">
        <v>35</v>
      </c>
    </row>
    <row r="9" spans="1:13">
      <c r="A9" s="1">
        <v>6</v>
      </c>
      <c r="B9" s="1" t="s">
        <v>7</v>
      </c>
      <c r="C9" s="1" t="s">
        <v>23</v>
      </c>
      <c r="D9" s="1" t="s">
        <v>9</v>
      </c>
      <c r="E9" s="1" t="s">
        <v>29</v>
      </c>
      <c r="F9" s="1" t="s">
        <v>28</v>
      </c>
      <c r="G9" s="1">
        <v>7</v>
      </c>
      <c r="H9" s="5">
        <v>50</v>
      </c>
      <c r="I9" s="5">
        <f t="shared" si="0"/>
        <v>7</v>
      </c>
      <c r="J9" s="5">
        <f t="shared" si="1"/>
        <v>28</v>
      </c>
      <c r="K9" s="5">
        <v>20</v>
      </c>
      <c r="L9" s="5">
        <f t="shared" si="2"/>
        <v>405</v>
      </c>
      <c r="M9" s="3" t="s">
        <v>36</v>
      </c>
    </row>
    <row r="10" spans="1:13" s="8" customFormat="1">
      <c r="A10" s="14" t="s">
        <v>41</v>
      </c>
      <c r="B10" s="15"/>
      <c r="C10" s="15"/>
      <c r="D10" s="15"/>
      <c r="E10" s="15"/>
      <c r="F10" s="15"/>
      <c r="G10" s="15"/>
      <c r="H10" s="15"/>
      <c r="I10" s="16"/>
      <c r="J10" s="16"/>
      <c r="K10" s="17"/>
      <c r="L10" s="7">
        <f>ROUND(SUM(L4:L9),0)</f>
        <v>2334</v>
      </c>
    </row>
    <row r="11" spans="1:13" s="8" customFormat="1" ht="30" customHeight="1">
      <c r="A11" s="9" t="s">
        <v>42</v>
      </c>
      <c r="B11" s="9"/>
      <c r="C11" s="9"/>
      <c r="D11" s="9"/>
      <c r="E11" s="9"/>
      <c r="F11" s="9"/>
      <c r="G11" s="9"/>
      <c r="H11" s="9"/>
      <c r="I11" s="10"/>
      <c r="J11" s="10"/>
      <c r="K11" s="10"/>
      <c r="L11" s="10"/>
    </row>
    <row r="12" spans="1:13" s="8" customFormat="1" ht="30" customHeight="1">
      <c r="A12" s="9" t="s">
        <v>40</v>
      </c>
      <c r="B12" s="9"/>
      <c r="C12" s="9"/>
      <c r="D12" s="9"/>
      <c r="E12" s="9"/>
      <c r="F12" s="9"/>
      <c r="G12" s="9"/>
      <c r="H12" s="9"/>
      <c r="I12" s="10"/>
      <c r="J12" s="10"/>
      <c r="K12" s="10"/>
      <c r="L12" s="10"/>
    </row>
    <row r="13" spans="1:13">
      <c r="G13" s="18">
        <f>SUM(G4:G9)</f>
        <v>44</v>
      </c>
    </row>
  </sheetData>
  <sortState ref="B2:I12">
    <sortCondition ref="B1"/>
  </sortState>
  <mergeCells count="7">
    <mergeCell ref="A12:L12"/>
    <mergeCell ref="A1:H1"/>
    <mergeCell ref="I1:L1"/>
    <mergeCell ref="A2:H2"/>
    <mergeCell ref="I2:L2"/>
    <mergeCell ref="A10:K10"/>
    <mergeCell ref="A11:L11"/>
  </mergeCells>
  <pageMargins left="0.24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2025-07-14T04:50:13Z</cp:lastPrinted>
  <dcterms:created xsi:type="dcterms:W3CDTF">2025-07-11T12:04:29Z</dcterms:created>
  <dcterms:modified xsi:type="dcterms:W3CDTF">2025-07-14T04:50:15Z</dcterms:modified>
</cp:coreProperties>
</file>