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Consignment!$K$1:$K$23</definedName>
  </definedName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  <c r="H17"/>
  <c r="H15"/>
  <c r="H9"/>
  <c r="H4"/>
  <c r="H19"/>
  <c r="H18"/>
  <c r="H16"/>
  <c r="H14"/>
  <c r="H8"/>
  <c r="H5"/>
</calcChain>
</file>

<file path=xl/sharedStrings.xml><?xml version="1.0" encoding="utf-8"?>
<sst xmlns="http://schemas.openxmlformats.org/spreadsheetml/2006/main" count="119" uniqueCount="55">
  <si>
    <t>01/9/2025</t>
  </si>
  <si>
    <t>1275</t>
  </si>
  <si>
    <t>Medium</t>
  </si>
  <si>
    <t>Big</t>
  </si>
  <si>
    <t>05/9/2025</t>
  </si>
  <si>
    <t>1296</t>
  </si>
  <si>
    <t>Small</t>
  </si>
  <si>
    <t>07/9/2025</t>
  </si>
  <si>
    <t>1353</t>
  </si>
  <si>
    <t>06/9/2025</t>
  </si>
  <si>
    <t>4</t>
  </si>
  <si>
    <t>1352</t>
  </si>
  <si>
    <t>10/9/2025</t>
  </si>
  <si>
    <t>1367</t>
  </si>
  <si>
    <t>11/9/2025</t>
  </si>
  <si>
    <t>1290</t>
  </si>
  <si>
    <t>17/9/2025</t>
  </si>
  <si>
    <t>403</t>
  </si>
  <si>
    <t>29/9/2025</t>
  </si>
  <si>
    <t>1449</t>
  </si>
  <si>
    <t>1498</t>
  </si>
  <si>
    <t>1493</t>
  </si>
  <si>
    <t>DO/08278</t>
  </si>
  <si>
    <t>DO/08581</t>
  </si>
  <si>
    <t>DO/08683</t>
  </si>
  <si>
    <t>DO/08692</t>
  </si>
  <si>
    <t>DO/08696</t>
  </si>
  <si>
    <t>DO/08896</t>
  </si>
  <si>
    <t>DO/08980</t>
  </si>
  <si>
    <t>DO/09261</t>
  </si>
  <si>
    <t>DO/10018</t>
  </si>
  <si>
    <t>DO/10020</t>
  </si>
  <si>
    <t>DO/10045</t>
  </si>
  <si>
    <t>BALIPATANA</t>
  </si>
  <si>
    <t>PATTAMUNDAI</t>
  </si>
  <si>
    <t>DHENKANAL</t>
  </si>
  <si>
    <t>CHAKAPADA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</si>
  <si>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</si>
  <si>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</si>
  <si>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</si>
  <si>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</si>
  <si>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</si>
  <si>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</si>
  <si>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</si>
  <si>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</si>
  <si>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</si>
  <si>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</si>
  <si>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 CH.</t>
  </si>
  <si>
    <t>AMOUNT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</si>
  <si>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</si>
  <si>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</si>
  <si>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</si>
  <si>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</si>
  <si>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FIVE THOUSAND SIX HUNDRED EIGHTY ONLY)</t>
  </si>
  <si>
    <t xml:space="preserve">Bill Date: 30/09/2025
Bill NO : 16712
Total Amount: 5680.00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</si>
</sst>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314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  <row r="47">
          <cell r="D47" t="str">
            <v>KOURAMUNDA</v>
          </cell>
          <cell r="G4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140625" customWidth="1"/>
    <col min="9" max="9" width="7" customWidth="1"/>
    <col min="10" max="10" width="10.140625" customWidth="1"/>
    <col min="11" max="11" width="8.42578125" bestFit="1" customWidth="1"/>
  </cols>
  <sheetData>
    <row r="1" spans="1:11" s="1" customFormat="1" ht="90" customHeight="1">
      <c r="A1" s="9"/>
      <c r="B1" s="9"/>
      <c r="C1" s="9"/>
      <c r="D1" s="9"/>
      <c r="E1" s="9"/>
      <c r="F1" s="9"/>
      <c r="G1" s="9"/>
      <c r="H1" s="10" t="s">
        <v>49</v>
      </c>
      <c r="I1" s="10"/>
      <c r="J1" s="10"/>
    </row>
    <row r="2" spans="1:11" s="1" customFormat="1" ht="58.5" customHeight="1">
      <c r="A2" s="11" t="s">
        <v>50</v>
      </c>
      <c r="B2" s="12"/>
      <c r="C2" s="12"/>
      <c r="D2" s="12"/>
      <c r="E2" s="12"/>
      <c r="F2" s="12"/>
      <c r="G2" s="13"/>
      <c r="H2" s="14" t="s">
        <v>54</v>
      </c>
      <c r="I2" s="14"/>
      <c r="J2" s="14"/>
    </row>
    <row r="3" spans="1:11" s="6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45</v>
      </c>
      <c r="H3" s="7" t="s">
        <v>46</v>
      </c>
      <c r="I3" s="8" t="s">
        <v>47</v>
      </c>
      <c r="J3" s="8" t="s">
        <v>48</v>
      </c>
      <c r="K3" s="5" t="s">
        <v>44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4" t="s">
        <v>37</v>
      </c>
      <c r="F4" s="2" t="s">
        <v>33</v>
      </c>
      <c r="G4" s="2">
        <v>12</v>
      </c>
      <c r="H4" s="22">
        <f>VLOOKUP(F4,[1]data!$D$2:$G$47,4,FALSE)</f>
        <v>35</v>
      </c>
      <c r="I4" s="22"/>
      <c r="J4" s="22">
        <f>G4*H4+I4</f>
        <v>420</v>
      </c>
      <c r="K4" s="2" t="s">
        <v>2</v>
      </c>
    </row>
    <row r="5" spans="1:11">
      <c r="A5" s="2"/>
      <c r="B5" s="2" t="s">
        <v>0</v>
      </c>
      <c r="C5" s="2" t="s">
        <v>22</v>
      </c>
      <c r="D5" s="2" t="s">
        <v>1</v>
      </c>
      <c r="E5" s="4" t="s">
        <v>37</v>
      </c>
      <c r="F5" s="2" t="s">
        <v>33</v>
      </c>
      <c r="G5" s="2">
        <v>1</v>
      </c>
      <c r="H5" s="22">
        <f>VLOOKUP(F5,[1]data!$D$2:$E$47,2,FALSE)</f>
        <v>40</v>
      </c>
      <c r="I5" s="22">
        <v>40</v>
      </c>
      <c r="J5" s="22">
        <f t="shared" ref="J5:J20" si="0">G5*H5+I5</f>
        <v>80</v>
      </c>
      <c r="K5" s="2" t="s">
        <v>3</v>
      </c>
    </row>
    <row r="6" spans="1:11">
      <c r="A6" s="2">
        <v>2</v>
      </c>
      <c r="B6" s="2" t="s">
        <v>4</v>
      </c>
      <c r="C6" s="2" t="s">
        <v>23</v>
      </c>
      <c r="D6" s="2" t="s">
        <v>5</v>
      </c>
      <c r="E6" s="4" t="s">
        <v>37</v>
      </c>
      <c r="F6" s="2" t="s">
        <v>34</v>
      </c>
      <c r="G6" s="2">
        <v>1</v>
      </c>
      <c r="H6" s="22">
        <v>50</v>
      </c>
      <c r="I6" s="22"/>
      <c r="J6" s="22">
        <f t="shared" si="0"/>
        <v>50</v>
      </c>
      <c r="K6" s="2" t="s">
        <v>3</v>
      </c>
    </row>
    <row r="7" spans="1:11">
      <c r="A7" s="2"/>
      <c r="B7" s="2" t="s">
        <v>4</v>
      </c>
      <c r="C7" s="2" t="s">
        <v>23</v>
      </c>
      <c r="D7" s="2" t="s">
        <v>5</v>
      </c>
      <c r="E7" s="4" t="s">
        <v>37</v>
      </c>
      <c r="F7" s="2" t="s">
        <v>34</v>
      </c>
      <c r="G7" s="2">
        <v>5</v>
      </c>
      <c r="H7" s="22">
        <v>40</v>
      </c>
      <c r="I7" s="22">
        <v>40</v>
      </c>
      <c r="J7" s="22">
        <f t="shared" si="0"/>
        <v>240</v>
      </c>
      <c r="K7" s="2" t="s">
        <v>6</v>
      </c>
    </row>
    <row r="8" spans="1:11">
      <c r="A8" s="2"/>
      <c r="B8" s="2" t="s">
        <v>7</v>
      </c>
      <c r="C8" s="2" t="s">
        <v>24</v>
      </c>
      <c r="D8" s="2" t="s">
        <v>8</v>
      </c>
      <c r="E8" s="4" t="s">
        <v>37</v>
      </c>
      <c r="F8" s="2" t="s">
        <v>33</v>
      </c>
      <c r="G8" s="2">
        <v>11</v>
      </c>
      <c r="H8" s="22">
        <f>VLOOKUP(F8,[1]data!$D$2:$E$47,2,FALSE)</f>
        <v>40</v>
      </c>
      <c r="I8" s="22"/>
      <c r="J8" s="22">
        <f t="shared" si="0"/>
        <v>440</v>
      </c>
      <c r="K8" s="2" t="s">
        <v>3</v>
      </c>
    </row>
    <row r="9" spans="1:11">
      <c r="A9" s="2">
        <v>3</v>
      </c>
      <c r="B9" s="2" t="s">
        <v>7</v>
      </c>
      <c r="C9" s="2" t="s">
        <v>24</v>
      </c>
      <c r="D9" s="2" t="s">
        <v>8</v>
      </c>
      <c r="E9" s="4" t="s">
        <v>37</v>
      </c>
      <c r="F9" s="2" t="s">
        <v>33</v>
      </c>
      <c r="G9" s="2">
        <v>9</v>
      </c>
      <c r="H9" s="22">
        <f>VLOOKUP(F9,[1]data!$D$2:$G$47,4,FALSE)</f>
        <v>35</v>
      </c>
      <c r="I9" s="22">
        <v>40</v>
      </c>
      <c r="J9" s="22">
        <f t="shared" si="0"/>
        <v>355</v>
      </c>
      <c r="K9" s="2" t="s">
        <v>2</v>
      </c>
    </row>
    <row r="10" spans="1:11">
      <c r="A10" s="2">
        <v>4</v>
      </c>
      <c r="B10" s="2" t="s">
        <v>9</v>
      </c>
      <c r="C10" s="2" t="s">
        <v>25</v>
      </c>
      <c r="D10" s="2" t="s">
        <v>10</v>
      </c>
      <c r="E10" s="4" t="s">
        <v>37</v>
      </c>
      <c r="F10" s="2" t="s">
        <v>34</v>
      </c>
      <c r="G10" s="2">
        <v>4</v>
      </c>
      <c r="H10" s="22">
        <v>45</v>
      </c>
      <c r="I10" s="22">
        <v>40</v>
      </c>
      <c r="J10" s="22">
        <f t="shared" si="0"/>
        <v>220</v>
      </c>
      <c r="K10" s="2" t="s">
        <v>2</v>
      </c>
    </row>
    <row r="11" spans="1:11">
      <c r="A11" s="2"/>
      <c r="B11" s="2" t="s">
        <v>9</v>
      </c>
      <c r="C11" s="2" t="s">
        <v>26</v>
      </c>
      <c r="D11" s="2" t="s">
        <v>11</v>
      </c>
      <c r="E11" s="4" t="s">
        <v>37</v>
      </c>
      <c r="F11" s="2" t="s">
        <v>35</v>
      </c>
      <c r="G11" s="2">
        <v>6</v>
      </c>
      <c r="H11" s="22">
        <v>50</v>
      </c>
      <c r="I11" s="22"/>
      <c r="J11" s="22">
        <f t="shared" si="0"/>
        <v>300</v>
      </c>
      <c r="K11" s="2" t="s">
        <v>3</v>
      </c>
    </row>
    <row r="12" spans="1:11">
      <c r="A12" s="2"/>
      <c r="B12" s="2" t="s">
        <v>9</v>
      </c>
      <c r="C12" s="2" t="s">
        <v>26</v>
      </c>
      <c r="D12" s="2" t="s">
        <v>11</v>
      </c>
      <c r="E12" s="4" t="s">
        <v>37</v>
      </c>
      <c r="F12" s="2" t="s">
        <v>35</v>
      </c>
      <c r="G12" s="2">
        <v>6</v>
      </c>
      <c r="H12" s="22">
        <v>45</v>
      </c>
      <c r="I12" s="22"/>
      <c r="J12" s="22">
        <f t="shared" si="0"/>
        <v>270</v>
      </c>
      <c r="K12" s="2" t="s">
        <v>2</v>
      </c>
    </row>
    <row r="13" spans="1:11">
      <c r="A13" s="2">
        <v>5</v>
      </c>
      <c r="B13" s="2" t="s">
        <v>12</v>
      </c>
      <c r="C13" s="2" t="s">
        <v>27</v>
      </c>
      <c r="D13" s="2" t="s">
        <v>13</v>
      </c>
      <c r="E13" s="4" t="s">
        <v>37</v>
      </c>
      <c r="F13" s="2" t="s">
        <v>35</v>
      </c>
      <c r="G13" s="2">
        <v>2</v>
      </c>
      <c r="H13" s="22">
        <v>50</v>
      </c>
      <c r="I13" s="22">
        <v>40</v>
      </c>
      <c r="J13" s="22">
        <f t="shared" si="0"/>
        <v>140</v>
      </c>
      <c r="K13" s="2" t="s">
        <v>3</v>
      </c>
    </row>
    <row r="14" spans="1:11">
      <c r="A14" s="2"/>
      <c r="B14" s="2" t="s">
        <v>14</v>
      </c>
      <c r="C14" s="2" t="s">
        <v>28</v>
      </c>
      <c r="D14" s="2" t="s">
        <v>15</v>
      </c>
      <c r="E14" s="4" t="s">
        <v>37</v>
      </c>
      <c r="F14" s="2" t="s">
        <v>36</v>
      </c>
      <c r="G14" s="2">
        <v>2</v>
      </c>
      <c r="H14" s="22">
        <f>VLOOKUP(F14,[1]data!$D$2:$E$47,2,FALSE)</f>
        <v>40</v>
      </c>
      <c r="I14" s="22"/>
      <c r="J14" s="22">
        <f t="shared" si="0"/>
        <v>80</v>
      </c>
      <c r="K14" s="2" t="s">
        <v>3</v>
      </c>
    </row>
    <row r="15" spans="1:11">
      <c r="A15" s="2">
        <v>6</v>
      </c>
      <c r="B15" s="2" t="s">
        <v>14</v>
      </c>
      <c r="C15" s="2" t="s">
        <v>28</v>
      </c>
      <c r="D15" s="2" t="s">
        <v>15</v>
      </c>
      <c r="E15" s="4" t="s">
        <v>37</v>
      </c>
      <c r="F15" s="2" t="s">
        <v>36</v>
      </c>
      <c r="G15" s="2">
        <v>13</v>
      </c>
      <c r="H15" s="22">
        <f>VLOOKUP(F15,[1]data!$D$2:$G$47,4,FALSE)</f>
        <v>35</v>
      </c>
      <c r="I15" s="22">
        <v>40</v>
      </c>
      <c r="J15" s="22">
        <f t="shared" si="0"/>
        <v>495</v>
      </c>
      <c r="K15" s="2" t="s">
        <v>2</v>
      </c>
    </row>
    <row r="16" spans="1:11">
      <c r="A16" s="2"/>
      <c r="B16" s="2" t="s">
        <v>16</v>
      </c>
      <c r="C16" s="2" t="s">
        <v>29</v>
      </c>
      <c r="D16" s="2" t="s">
        <v>17</v>
      </c>
      <c r="E16" s="4" t="s">
        <v>37</v>
      </c>
      <c r="F16" s="2" t="s">
        <v>33</v>
      </c>
      <c r="G16" s="2">
        <v>1</v>
      </c>
      <c r="H16" s="22">
        <f>VLOOKUP(F16,[1]data!$D$2:$E$47,2,FALSE)</f>
        <v>40</v>
      </c>
      <c r="I16" s="22"/>
      <c r="J16" s="22">
        <f t="shared" si="0"/>
        <v>40</v>
      </c>
      <c r="K16" s="2" t="s">
        <v>3</v>
      </c>
    </row>
    <row r="17" spans="1:11">
      <c r="A17" s="2">
        <v>7</v>
      </c>
      <c r="B17" s="2" t="s">
        <v>16</v>
      </c>
      <c r="C17" s="2" t="s">
        <v>29</v>
      </c>
      <c r="D17" s="2" t="s">
        <v>17</v>
      </c>
      <c r="E17" s="4" t="s">
        <v>37</v>
      </c>
      <c r="F17" s="2" t="s">
        <v>33</v>
      </c>
      <c r="G17" s="2">
        <v>4</v>
      </c>
      <c r="H17" s="22">
        <f>VLOOKUP(F17,[1]data!$D$2:$G$47,4,FALSE)</f>
        <v>35</v>
      </c>
      <c r="I17" s="22">
        <v>40</v>
      </c>
      <c r="J17" s="22">
        <f t="shared" si="0"/>
        <v>180</v>
      </c>
      <c r="K17" s="2" t="s">
        <v>2</v>
      </c>
    </row>
    <row r="18" spans="1:11">
      <c r="A18" s="2">
        <v>8</v>
      </c>
      <c r="B18" s="2" t="s">
        <v>18</v>
      </c>
      <c r="C18" s="2" t="s">
        <v>30</v>
      </c>
      <c r="D18" s="2" t="s">
        <v>19</v>
      </c>
      <c r="E18" s="4" t="s">
        <v>37</v>
      </c>
      <c r="F18" s="2" t="s">
        <v>33</v>
      </c>
      <c r="G18" s="2">
        <v>14</v>
      </c>
      <c r="H18" s="22">
        <f>VLOOKUP(F18,[1]data!$D$2:$E$47,2,FALSE)</f>
        <v>40</v>
      </c>
      <c r="I18" s="22">
        <v>40</v>
      </c>
      <c r="J18" s="22">
        <f t="shared" si="0"/>
        <v>600</v>
      </c>
      <c r="K18" s="2" t="s">
        <v>3</v>
      </c>
    </row>
    <row r="19" spans="1:11">
      <c r="A19" s="2">
        <v>9</v>
      </c>
      <c r="B19" s="2" t="s">
        <v>18</v>
      </c>
      <c r="C19" s="2" t="s">
        <v>31</v>
      </c>
      <c r="D19" s="2" t="s">
        <v>20</v>
      </c>
      <c r="E19" s="4" t="s">
        <v>37</v>
      </c>
      <c r="F19" s="2" t="s">
        <v>36</v>
      </c>
      <c r="G19" s="2">
        <v>16</v>
      </c>
      <c r="H19" s="22">
        <f>VLOOKUP(F19,[1]data!$D$2:$E$47,2,FALSE)</f>
        <v>40</v>
      </c>
      <c r="I19" s="22">
        <v>40</v>
      </c>
      <c r="J19" s="22">
        <f t="shared" si="0"/>
        <v>680</v>
      </c>
      <c r="K19" s="2" t="s">
        <v>3</v>
      </c>
    </row>
    <row r="20" spans="1:11">
      <c r="A20" s="2">
        <v>10</v>
      </c>
      <c r="B20" s="2" t="s">
        <v>18</v>
      </c>
      <c r="C20" s="2" t="s">
        <v>32</v>
      </c>
      <c r="D20" s="2" t="s">
        <v>21</v>
      </c>
      <c r="E20" s="4" t="s">
        <v>37</v>
      </c>
      <c r="F20" s="2" t="s">
        <v>34</v>
      </c>
      <c r="G20" s="2">
        <v>21</v>
      </c>
      <c r="H20" s="22">
        <v>50</v>
      </c>
      <c r="I20" s="22">
        <v>40</v>
      </c>
      <c r="J20" s="22">
        <f t="shared" si="0"/>
        <v>1090</v>
      </c>
      <c r="K20" s="2" t="s">
        <v>3</v>
      </c>
    </row>
    <row r="21" spans="1:11" s="20" customFormat="1">
      <c r="A21" s="15" t="s">
        <v>53</v>
      </c>
      <c r="B21" s="16"/>
      <c r="C21" s="16"/>
      <c r="D21" s="16"/>
      <c r="E21" s="16"/>
      <c r="F21" s="16"/>
      <c r="G21" s="16"/>
      <c r="H21" s="17"/>
      <c r="I21" s="18"/>
      <c r="J21" s="19">
        <f>SUM(J4:J20)</f>
        <v>5680</v>
      </c>
    </row>
    <row r="22" spans="1:11" s="20" customFormat="1" ht="30" customHeight="1">
      <c r="A22" s="3" t="s">
        <v>52</v>
      </c>
      <c r="B22" s="3"/>
      <c r="C22" s="3"/>
      <c r="D22" s="3"/>
      <c r="E22" s="3"/>
      <c r="F22" s="3"/>
      <c r="G22" s="3"/>
      <c r="H22" s="21"/>
      <c r="I22" s="21"/>
      <c r="J22" s="21"/>
    </row>
    <row r="23" spans="1:11" s="20" customFormat="1" ht="30" customHeight="1">
      <c r="A23" s="3" t="s">
        <v>51</v>
      </c>
      <c r="B23" s="3"/>
      <c r="C23" s="3"/>
      <c r="D23" s="3"/>
      <c r="E23" s="3"/>
      <c r="F23" s="3"/>
      <c r="G23" s="3"/>
      <c r="H23" s="21"/>
      <c r="I23" s="21"/>
      <c r="J23" s="21"/>
    </row>
  </sheetData>
  <mergeCells count="7">
    <mergeCell ref="A21:I21"/>
    <mergeCell ref="A22:J22"/>
    <mergeCell ref="A23:J23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2025-10-10T10:13:44Z</dcterms:created>
  <dcterms:modified xsi:type="dcterms:W3CDTF">2025-10-10T10:13:52Z</dcterms:modified>
</cp:coreProperties>
</file>