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Invoice!$D$4:$D$13</definedName>
  </definedNam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5" l="1"/>
  <c r="I6"/>
  <c r="I7"/>
  <c r="I8"/>
  <c r="I9"/>
  <c r="I10"/>
  <c r="I12"/>
  <c r="I4"/>
</calcChain>
</file>

<file path=xl/sharedStrings.xml><?xml version="1.0" encoding="utf-8"?>
<sst xmlns="http://schemas.openxmlformats.org/spreadsheetml/2006/main" count="67" uniqueCount="52">
  <si>
    <t>INVOICE
PRAGATI LOGISTICS,SAMANTA SAHI KHUNTIA LANE,8984191006
GST No:21AGHPB9356M1Z9</t>
  </si>
  <si>
    <t>05/11/2024</t>
  </si>
  <si>
    <t>1766</t>
  </si>
  <si>
    <t>13/11/2024</t>
  </si>
  <si>
    <t>1844</t>
  </si>
  <si>
    <t>1843</t>
  </si>
  <si>
    <t>20/11/2024</t>
  </si>
  <si>
    <t>1915</t>
  </si>
  <si>
    <t>1914</t>
  </si>
  <si>
    <t>1916</t>
  </si>
  <si>
    <t>21/11/2024</t>
  </si>
  <si>
    <t>1926</t>
  </si>
  <si>
    <t>26/11/2024</t>
  </si>
  <si>
    <t>1959</t>
  </si>
  <si>
    <t>Thanking you for your business.
PRAGATI LOGISTICS</t>
  </si>
  <si>
    <t>2028</t>
  </si>
  <si>
    <t>30/11/2024</t>
  </si>
  <si>
    <t>1739</t>
  </si>
  <si>
    <t>01/11/2024</t>
  </si>
  <si>
    <t>PL/JA/17886</t>
  </si>
  <si>
    <t>PL/JA/18207</t>
  </si>
  <si>
    <t>PL/JA/18713</t>
  </si>
  <si>
    <t>PL/JA/18733</t>
  </si>
  <si>
    <t>PL/JA/19196</t>
  </si>
  <si>
    <t>PL/JA/19206</t>
  </si>
  <si>
    <t>PL/JA/19214</t>
  </si>
  <si>
    <t>PL/JA/19247</t>
  </si>
  <si>
    <t>PL/JA/19549</t>
  </si>
  <si>
    <t>PL/JA/20081</t>
  </si>
  <si>
    <t>KARANJIA</t>
  </si>
  <si>
    <t>BALASORE</t>
  </si>
  <si>
    <t>NAYAGARH</t>
  </si>
  <si>
    <t>RAIRANGPUR</t>
  </si>
  <si>
    <t>TALCHER</t>
  </si>
  <si>
    <t>ANANDAPUR</t>
  </si>
  <si>
    <t>ANGUL</t>
  </si>
  <si>
    <t>SL</t>
  </si>
  <si>
    <t>DATE</t>
  </si>
  <si>
    <t>FROM</t>
  </si>
  <si>
    <t>TO</t>
  </si>
  <si>
    <t>INV NO</t>
  </si>
  <si>
    <t>CASE</t>
  </si>
  <si>
    <t>WEIGHT</t>
  </si>
  <si>
    <t>RATE</t>
  </si>
  <si>
    <t>LR</t>
  </si>
  <si>
    <t>AMOUNT</t>
  </si>
  <si>
    <t>CTC</t>
  </si>
  <si>
    <t>LR NO</t>
  </si>
  <si>
    <t xml:space="preserve">SHREE JAGANNATH ENTERPRISES
Address: HOLDING NO - 103/B  BINAYAK NAGAR NEAR CWC WIRE HOUSE , NAYABAZAR,9437015940
GST No:21AFGPG3345B1Z9
</t>
  </si>
  <si>
    <t>(RUPEES FIVE THOUSAND ONE HUNDRED THIRTEEN ONLY)</t>
  </si>
  <si>
    <t xml:space="preserve">Bill Date:30/11/2024
Bill NO : 27729
Total Amount:5113.00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</si>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</sst>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7</xdr:col>
      <xdr:colOff>238125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38862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SPET/SHREE%20JAGANNATH%20ENTERPRISER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JODA</v>
          </cell>
          <cell r="F4" t="str">
            <v>1359</v>
          </cell>
          <cell r="G4">
            <v>20</v>
          </cell>
          <cell r="H4">
            <v>380</v>
          </cell>
          <cell r="I4">
            <v>2.1</v>
          </cell>
        </row>
        <row r="5">
          <cell r="E5" t="str">
            <v>KARANJIA</v>
          </cell>
          <cell r="F5" t="str">
            <v>1364</v>
          </cell>
          <cell r="G5">
            <v>4</v>
          </cell>
          <cell r="H5">
            <v>80</v>
          </cell>
          <cell r="I5">
            <v>1.85</v>
          </cell>
        </row>
        <row r="6">
          <cell r="E6" t="str">
            <v>NAYAGARH</v>
          </cell>
          <cell r="F6" t="str">
            <v>1415</v>
          </cell>
          <cell r="G6">
            <v>21</v>
          </cell>
          <cell r="H6">
            <v>420</v>
          </cell>
          <cell r="I6">
            <v>1.6</v>
          </cell>
        </row>
        <row r="7">
          <cell r="E7" t="str">
            <v>KARANJIA</v>
          </cell>
          <cell r="F7" t="str">
            <v>1414</v>
          </cell>
          <cell r="G7">
            <v>30</v>
          </cell>
          <cell r="H7">
            <v>600</v>
          </cell>
          <cell r="I7">
            <v>1.85</v>
          </cell>
        </row>
        <row r="8">
          <cell r="E8" t="str">
            <v>BALASORE</v>
          </cell>
          <cell r="F8" t="str">
            <v>1431</v>
          </cell>
          <cell r="G8">
            <v>10</v>
          </cell>
          <cell r="H8">
            <v>200</v>
          </cell>
          <cell r="I8">
            <v>1.6</v>
          </cell>
        </row>
        <row r="9">
          <cell r="E9" t="str">
            <v>RAIRANGPUR</v>
          </cell>
          <cell r="F9" t="str">
            <v>1430</v>
          </cell>
          <cell r="G9">
            <v>14</v>
          </cell>
          <cell r="H9">
            <v>238</v>
          </cell>
          <cell r="I9">
            <v>2.1</v>
          </cell>
        </row>
        <row r="10">
          <cell r="E10" t="str">
            <v>TALCHER</v>
          </cell>
          <cell r="F10" t="str">
            <v>1451</v>
          </cell>
          <cell r="G10">
            <v>3</v>
          </cell>
          <cell r="H10">
            <v>60</v>
          </cell>
          <cell r="I10">
            <v>1.6</v>
          </cell>
        </row>
        <row r="11">
          <cell r="E11" t="str">
            <v>TALCHER</v>
          </cell>
          <cell r="F11" t="str">
            <v>1443</v>
          </cell>
          <cell r="G11">
            <v>10</v>
          </cell>
          <cell r="H11">
            <v>200</v>
          </cell>
          <cell r="I11">
            <v>1.6</v>
          </cell>
        </row>
        <row r="12">
          <cell r="E12" t="str">
            <v>RAIRANGPUR</v>
          </cell>
          <cell r="F12" t="str">
            <v>1476</v>
          </cell>
          <cell r="G12">
            <v>3</v>
          </cell>
          <cell r="H12">
            <v>52</v>
          </cell>
          <cell r="I12">
            <v>2.1</v>
          </cell>
        </row>
        <row r="13">
          <cell r="E13" t="str">
            <v>NAYAGARH</v>
          </cell>
          <cell r="F13" t="str">
            <v>1506</v>
          </cell>
          <cell r="G13">
            <v>10</v>
          </cell>
          <cell r="H13">
            <v>200</v>
          </cell>
          <cell r="I13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85546875" style="2" customWidth="1"/>
    <col min="10" max="10" width="6.710937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75.75" customHeight="1">
      <c r="A2" s="16" t="s">
        <v>48</v>
      </c>
      <c r="B2" s="17"/>
      <c r="C2" s="17"/>
      <c r="D2" s="17"/>
      <c r="E2" s="17"/>
      <c r="F2" s="17"/>
      <c r="G2" s="17"/>
      <c r="H2" s="18"/>
      <c r="I2" s="20" t="s">
        <v>50</v>
      </c>
      <c r="J2" s="20"/>
      <c r="K2" s="20"/>
    </row>
    <row r="3" spans="1:11" s="3" customFormat="1">
      <c r="A3" s="5" t="s">
        <v>36</v>
      </c>
      <c r="B3" s="5" t="s">
        <v>37</v>
      </c>
      <c r="C3" s="5" t="s">
        <v>47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42</v>
      </c>
      <c r="I3" s="8" t="s">
        <v>43</v>
      </c>
      <c r="J3" s="8" t="s">
        <v>44</v>
      </c>
      <c r="K3" s="7" t="s">
        <v>45</v>
      </c>
    </row>
    <row r="4" spans="1:11">
      <c r="A4" s="4">
        <v>1</v>
      </c>
      <c r="B4" s="4" t="s">
        <v>18</v>
      </c>
      <c r="C4" s="4" t="s">
        <v>19</v>
      </c>
      <c r="D4" s="9" t="s">
        <v>46</v>
      </c>
      <c r="E4" s="4" t="s">
        <v>29</v>
      </c>
      <c r="F4" s="4" t="s">
        <v>17</v>
      </c>
      <c r="G4" s="4">
        <v>35</v>
      </c>
      <c r="H4" s="4">
        <v>700</v>
      </c>
      <c r="I4" s="6">
        <f>VLOOKUP(E4,[1]Invoice!$E$4:$I$13,5,FALSE)</f>
        <v>1.85</v>
      </c>
      <c r="J4" s="6">
        <v>30</v>
      </c>
      <c r="K4" s="6">
        <f>H4*I4+J4</f>
        <v>1325</v>
      </c>
    </row>
    <row r="5" spans="1:11">
      <c r="A5" s="4">
        <v>2</v>
      </c>
      <c r="B5" s="4" t="s">
        <v>1</v>
      </c>
      <c r="C5" s="4" t="s">
        <v>20</v>
      </c>
      <c r="D5" s="9" t="s">
        <v>46</v>
      </c>
      <c r="E5" s="4" t="s">
        <v>30</v>
      </c>
      <c r="F5" s="4" t="s">
        <v>2</v>
      </c>
      <c r="G5" s="4">
        <v>13</v>
      </c>
      <c r="H5" s="4">
        <v>248</v>
      </c>
      <c r="I5" s="6">
        <f>VLOOKUP(E5,[1]Invoice!$E$4:$I$13,5,FALSE)</f>
        <v>1.6</v>
      </c>
      <c r="J5" s="6">
        <v>30</v>
      </c>
      <c r="K5" s="6">
        <f t="shared" ref="K5:K13" si="0">H5*I5+J5</f>
        <v>426.8</v>
      </c>
    </row>
    <row r="6" spans="1:11">
      <c r="A6" s="4">
        <v>3</v>
      </c>
      <c r="B6" s="4" t="s">
        <v>3</v>
      </c>
      <c r="C6" s="4" t="s">
        <v>21</v>
      </c>
      <c r="D6" s="9" t="s">
        <v>46</v>
      </c>
      <c r="E6" s="4" t="s">
        <v>30</v>
      </c>
      <c r="F6" s="4" t="s">
        <v>4</v>
      </c>
      <c r="G6" s="4">
        <v>2</v>
      </c>
      <c r="H6" s="4">
        <v>32</v>
      </c>
      <c r="I6" s="6">
        <f>VLOOKUP(E6,[1]Invoice!$E$4:$I$13,5,FALSE)</f>
        <v>1.6</v>
      </c>
      <c r="J6" s="6">
        <v>30</v>
      </c>
      <c r="K6" s="6">
        <f t="shared" si="0"/>
        <v>81.2</v>
      </c>
    </row>
    <row r="7" spans="1:11">
      <c r="A7" s="4">
        <v>4</v>
      </c>
      <c r="B7" s="4" t="s">
        <v>3</v>
      </c>
      <c r="C7" s="4" t="s">
        <v>22</v>
      </c>
      <c r="D7" s="9" t="s">
        <v>46</v>
      </c>
      <c r="E7" s="4" t="s">
        <v>31</v>
      </c>
      <c r="F7" s="4" t="s">
        <v>5</v>
      </c>
      <c r="G7" s="4">
        <v>18</v>
      </c>
      <c r="H7" s="4">
        <v>360</v>
      </c>
      <c r="I7" s="6">
        <f>VLOOKUP(E7,[1]Invoice!$E$4:$I$13,5,FALSE)</f>
        <v>1.6</v>
      </c>
      <c r="J7" s="6">
        <v>30</v>
      </c>
      <c r="K7" s="6">
        <f t="shared" si="0"/>
        <v>606</v>
      </c>
    </row>
    <row r="8" spans="1:11">
      <c r="A8" s="4">
        <v>5</v>
      </c>
      <c r="B8" s="4" t="s">
        <v>6</v>
      </c>
      <c r="C8" s="4" t="s">
        <v>23</v>
      </c>
      <c r="D8" s="9" t="s">
        <v>46</v>
      </c>
      <c r="E8" s="4" t="s">
        <v>30</v>
      </c>
      <c r="F8" s="4" t="s">
        <v>7</v>
      </c>
      <c r="G8" s="4">
        <v>5</v>
      </c>
      <c r="H8" s="4">
        <v>100</v>
      </c>
      <c r="I8" s="6">
        <f>VLOOKUP(E8,[1]Invoice!$E$4:$I$13,5,FALSE)</f>
        <v>1.6</v>
      </c>
      <c r="J8" s="6">
        <v>30</v>
      </c>
      <c r="K8" s="6">
        <f t="shared" si="0"/>
        <v>190</v>
      </c>
    </row>
    <row r="9" spans="1:11">
      <c r="A9" s="4">
        <v>6</v>
      </c>
      <c r="B9" s="4" t="s">
        <v>6</v>
      </c>
      <c r="C9" s="4" t="s">
        <v>24</v>
      </c>
      <c r="D9" s="9" t="s">
        <v>46</v>
      </c>
      <c r="E9" s="4" t="s">
        <v>32</v>
      </c>
      <c r="F9" s="4" t="s">
        <v>8</v>
      </c>
      <c r="G9" s="4">
        <v>1</v>
      </c>
      <c r="H9" s="4">
        <v>20</v>
      </c>
      <c r="I9" s="6">
        <f>VLOOKUP(E9,[1]Invoice!$E$4:$I$13,5,FALSE)</f>
        <v>2.1</v>
      </c>
      <c r="J9" s="6">
        <v>30</v>
      </c>
      <c r="K9" s="6">
        <f t="shared" si="0"/>
        <v>72</v>
      </c>
    </row>
    <row r="10" spans="1:11">
      <c r="A10" s="4">
        <v>7</v>
      </c>
      <c r="B10" s="4" t="s">
        <v>6</v>
      </c>
      <c r="C10" s="4" t="s">
        <v>25</v>
      </c>
      <c r="D10" s="9" t="s">
        <v>46</v>
      </c>
      <c r="E10" s="4" t="s">
        <v>33</v>
      </c>
      <c r="F10" s="4" t="s">
        <v>9</v>
      </c>
      <c r="G10" s="4">
        <v>15</v>
      </c>
      <c r="H10" s="4">
        <v>300</v>
      </c>
      <c r="I10" s="6">
        <f>VLOOKUP(E10,[1]Invoice!$E$4:$I$13,5,FALSE)</f>
        <v>1.6</v>
      </c>
      <c r="J10" s="6">
        <v>50</v>
      </c>
      <c r="K10" s="6">
        <f t="shared" si="0"/>
        <v>530</v>
      </c>
    </row>
    <row r="11" spans="1:11">
      <c r="A11" s="4">
        <v>1</v>
      </c>
      <c r="B11" s="4" t="s">
        <v>10</v>
      </c>
      <c r="C11" s="4" t="s">
        <v>26</v>
      </c>
      <c r="D11" s="9" t="s">
        <v>46</v>
      </c>
      <c r="E11" s="4" t="s">
        <v>34</v>
      </c>
      <c r="F11" s="4" t="s">
        <v>11</v>
      </c>
      <c r="G11" s="4">
        <v>45</v>
      </c>
      <c r="H11" s="4">
        <v>900</v>
      </c>
      <c r="I11" s="6">
        <v>1.6</v>
      </c>
      <c r="J11" s="6">
        <v>30</v>
      </c>
      <c r="K11" s="6">
        <f t="shared" si="0"/>
        <v>1470</v>
      </c>
    </row>
    <row r="12" spans="1:11">
      <c r="A12" s="4">
        <v>2</v>
      </c>
      <c r="B12" s="4" t="s">
        <v>12</v>
      </c>
      <c r="C12" s="4" t="s">
        <v>27</v>
      </c>
      <c r="D12" s="9" t="s">
        <v>46</v>
      </c>
      <c r="E12" s="4" t="s">
        <v>31</v>
      </c>
      <c r="F12" s="4" t="s">
        <v>13</v>
      </c>
      <c r="G12" s="4">
        <v>9</v>
      </c>
      <c r="H12" s="4">
        <v>180</v>
      </c>
      <c r="I12" s="6">
        <f>VLOOKUP(E12,[1]Invoice!$E$4:$I$13,5,FALSE)</f>
        <v>1.6</v>
      </c>
      <c r="J12" s="6">
        <v>30</v>
      </c>
      <c r="K12" s="6">
        <f t="shared" si="0"/>
        <v>318</v>
      </c>
    </row>
    <row r="13" spans="1:11">
      <c r="A13" s="4">
        <v>8</v>
      </c>
      <c r="B13" s="4" t="s">
        <v>16</v>
      </c>
      <c r="C13" s="4" t="s">
        <v>28</v>
      </c>
      <c r="D13" s="9" t="s">
        <v>46</v>
      </c>
      <c r="E13" s="4" t="s">
        <v>35</v>
      </c>
      <c r="F13" s="4" t="s">
        <v>15</v>
      </c>
      <c r="G13" s="4">
        <v>2</v>
      </c>
      <c r="H13" s="4">
        <v>40</v>
      </c>
      <c r="I13" s="6">
        <v>1.6</v>
      </c>
      <c r="J13" s="6">
        <v>30</v>
      </c>
      <c r="K13" s="6">
        <f t="shared" si="0"/>
        <v>94</v>
      </c>
    </row>
    <row r="14" spans="1:11" s="3" customFormat="1">
      <c r="A14" s="10" t="s">
        <v>49</v>
      </c>
      <c r="B14" s="11"/>
      <c r="C14" s="11"/>
      <c r="D14" s="11"/>
      <c r="E14" s="11"/>
      <c r="F14" s="11"/>
      <c r="G14" s="11"/>
      <c r="H14" s="11"/>
      <c r="I14" s="12"/>
      <c r="J14" s="13"/>
      <c r="K14" s="7">
        <f>SUM(K4:K13)</f>
        <v>5113</v>
      </c>
    </row>
    <row r="15" spans="1:11" s="3" customFormat="1" ht="30" customHeight="1">
      <c r="A15" s="14" t="s">
        <v>51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</row>
    <row r="16" spans="1:11" s="3" customFormat="1" ht="30" customHeight="1">
      <c r="A16" s="14" t="s">
        <v>14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</row>
  </sheetData>
  <sortState ref="B4:M13">
    <sortCondition ref="B4"/>
  </sortState>
  <mergeCells count="7">
    <mergeCell ref="A14:J14"/>
    <mergeCell ref="A15:K15"/>
    <mergeCell ref="A16:K16"/>
    <mergeCell ref="A1:H1"/>
    <mergeCell ref="A2:H2"/>
    <mergeCell ref="I1:K1"/>
    <mergeCell ref="I2:K2"/>
  </mergeCells>
  <conditionalFormatting sqref="C3">
    <cfRule type="duplicateValues" dxfId="2" priority="3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2024-12-06T07:06:55Z</dcterms:created>
  <dcterms:modified xsi:type="dcterms:W3CDTF">2024-12-08T04:48:03Z</dcterms:modified>
</cp:coreProperties>
</file>