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7" i="1" l="1"/>
  <c r="G17" i="1"/>
  <c r="J5" i="1" l="1"/>
  <c r="J6" i="1"/>
  <c r="J7" i="1"/>
  <c r="J8" i="1"/>
  <c r="J9" i="1"/>
  <c r="J10" i="1"/>
  <c r="J11" i="1"/>
  <c r="J12" i="1"/>
  <c r="J13" i="1"/>
  <c r="J4" i="1"/>
  <c r="I5" i="1"/>
  <c r="L5" i="1" s="1"/>
  <c r="I6" i="1"/>
  <c r="L6" i="1" s="1"/>
  <c r="I7" i="1"/>
  <c r="L7" i="1" s="1"/>
  <c r="I8" i="1"/>
  <c r="L8" i="1" s="1"/>
  <c r="I9" i="1"/>
  <c r="L9" i="1" s="1"/>
  <c r="I10" i="1"/>
  <c r="L10" i="1" s="1"/>
  <c r="I11" i="1"/>
  <c r="L11" i="1" s="1"/>
  <c r="I12" i="1"/>
  <c r="L12" i="1" s="1"/>
  <c r="I13" i="1"/>
  <c r="L13" i="1" s="1"/>
  <c r="I4" i="1"/>
  <c r="L4" i="1" s="1"/>
  <c r="L14" i="1" s="1"/>
</calcChain>
</file>

<file path=xl/sharedStrings.xml><?xml version="1.0" encoding="utf-8"?>
<sst xmlns="http://schemas.openxmlformats.org/spreadsheetml/2006/main" count="68" uniqueCount="53">
  <si>
    <t>INVOICE
PRAGATI LOGISTICS,SAMANTA SAHI KHUNTIA LANE,8984191006
GST No:21AGHPB9356M1Z9</t>
  </si>
  <si>
    <t>01/7/2024</t>
  </si>
  <si>
    <t>118</t>
  </si>
  <si>
    <t>03/7/2024</t>
  </si>
  <si>
    <t>02</t>
  </si>
  <si>
    <t>111</t>
  </si>
  <si>
    <t>23/7/2024</t>
  </si>
  <si>
    <t>133</t>
  </si>
  <si>
    <t>135</t>
  </si>
  <si>
    <t>26/7/2024</t>
  </si>
  <si>
    <t>141</t>
  </si>
  <si>
    <t>31/7/2024</t>
  </si>
  <si>
    <t>154</t>
  </si>
  <si>
    <t>155</t>
  </si>
  <si>
    <t>148</t>
  </si>
  <si>
    <t>15/7/2024</t>
  </si>
  <si>
    <t>129</t>
  </si>
  <si>
    <t>Thanking you for your business.
PRAGATI LOGISTICS</t>
  </si>
  <si>
    <t>PL/JA/07179</t>
  </si>
  <si>
    <t>PL/DO/06301</t>
  </si>
  <si>
    <t>PL/JA/07356</t>
  </si>
  <si>
    <t>PL/JA/08943</t>
  </si>
  <si>
    <t>PL/JA/09003</t>
  </si>
  <si>
    <t>PL/DO/07963</t>
  </si>
  <si>
    <t>PL/JA/09789</t>
  </si>
  <si>
    <t>PL/JA/09828</t>
  </si>
  <si>
    <t>PL/JA/09854</t>
  </si>
  <si>
    <t>PL/JA/08327</t>
  </si>
  <si>
    <t>BASUDEVPUR</t>
  </si>
  <si>
    <t>BEGUNIA</t>
  </si>
  <si>
    <t>KEONJHAR</t>
  </si>
  <si>
    <t>BETANATI</t>
  </si>
  <si>
    <t>BALASORE</t>
  </si>
  <si>
    <t>JATNI</t>
  </si>
  <si>
    <t>ROURKELA</t>
  </si>
  <si>
    <t>KENDRAPARA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</si>
  <si>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</si>
  <si>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</si>
  <si>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</si>
  <si>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</si>
  <si>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</si>
  <si>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</si>
  <si>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</si>
  <si>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</si>
  <si>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</si>
  <si>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</si>
  <si>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AMOUNT</t>
  </si>
  <si>
    <t xml:space="preserve">DUNCAN TEA LIMITED
Address:GANDARPUR,GROUND FLOOR NEAR N.H.-5,CUTTACK,PIN-753003,9938514993
GST No:21AABCD0201A1Z3
</t>
  </si>
  <si>
    <t>(RUPEES EIGHT THOUSAND THREE HUNDRED EIGHTY SEVEN ONLY)</t>
  </si>
  <si>
    <t>DD.CH.</t>
  </si>
  <si>
    <t>LR CH.</t>
  </si>
  <si>
    <t>Kindly, verify &amp; confirm within 7 days, else GST will be filed by 20th AUG, 2024. 
GST to be paid by Consignor under Reverse Charge Mechanism(RCM) as per GST.</t>
  </si>
  <si>
    <t xml:space="preserve">Bill Date:31/07/2024
Bill NO : 14463
Total Amount: 8387.00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</si>
</sst>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352425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100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C5" t="str">
            <v>ADASPUR</v>
          </cell>
          <cell r="D5">
            <v>2.48</v>
          </cell>
          <cell r="E5">
            <v>25</v>
          </cell>
        </row>
        <row r="6">
          <cell r="C6" t="str">
            <v>AHIYAS</v>
          </cell>
          <cell r="D6">
            <v>2.75</v>
          </cell>
          <cell r="E6">
            <v>25</v>
          </cell>
          <cell r="F6">
            <v>200</v>
          </cell>
        </row>
        <row r="7">
          <cell r="C7" t="str">
            <v>ALIPINGALA</v>
          </cell>
          <cell r="D7">
            <v>2.5099999999999998</v>
          </cell>
          <cell r="E7">
            <v>25</v>
          </cell>
          <cell r="F7">
            <v>300</v>
          </cell>
        </row>
        <row r="8">
          <cell r="C8" t="str">
            <v>ANANDAPUR</v>
          </cell>
          <cell r="D8">
            <v>2.75</v>
          </cell>
          <cell r="E8">
            <v>25</v>
          </cell>
        </row>
        <row r="9">
          <cell r="C9" t="str">
            <v>ASKA</v>
          </cell>
          <cell r="D9">
            <v>3.65</v>
          </cell>
          <cell r="E9">
            <v>25</v>
          </cell>
        </row>
        <row r="10">
          <cell r="C10" t="str">
            <v>ASURALI</v>
          </cell>
          <cell r="D10">
            <v>2.76</v>
          </cell>
          <cell r="E10">
            <v>25</v>
          </cell>
          <cell r="F10">
            <v>400</v>
          </cell>
        </row>
        <row r="11">
          <cell r="C11" t="str">
            <v>ATHAGARH</v>
          </cell>
          <cell r="D11">
            <v>2.48</v>
          </cell>
          <cell r="E11">
            <v>25</v>
          </cell>
        </row>
        <row r="12">
          <cell r="C12" t="str">
            <v>AUL</v>
          </cell>
          <cell r="D12">
            <v>2.75</v>
          </cell>
          <cell r="E12">
            <v>25</v>
          </cell>
          <cell r="F12">
            <v>400</v>
          </cell>
        </row>
        <row r="13">
          <cell r="C13" t="str">
            <v>BAGHIAPADA</v>
          </cell>
          <cell r="D13">
            <v>3.65</v>
          </cell>
          <cell r="E13">
            <v>25</v>
          </cell>
          <cell r="F13">
            <v>500</v>
          </cell>
        </row>
        <row r="14">
          <cell r="C14" t="str">
            <v>BAJAPUR</v>
          </cell>
          <cell r="D14">
            <v>2.48</v>
          </cell>
          <cell r="E14">
            <v>25</v>
          </cell>
          <cell r="F14">
            <v>200</v>
          </cell>
        </row>
        <row r="15">
          <cell r="C15" t="str">
            <v>BALAMUKULI</v>
          </cell>
          <cell r="D15">
            <v>2.76</v>
          </cell>
          <cell r="E15">
            <v>25</v>
          </cell>
          <cell r="F15">
            <v>400</v>
          </cell>
        </row>
        <row r="16">
          <cell r="C16" t="str">
            <v>BALANGA</v>
          </cell>
          <cell r="D16">
            <v>2.75</v>
          </cell>
          <cell r="E16">
            <v>25</v>
          </cell>
        </row>
        <row r="17">
          <cell r="C17" t="str">
            <v>BALASORE</v>
          </cell>
          <cell r="D17">
            <v>2.75</v>
          </cell>
          <cell r="E17">
            <v>25</v>
          </cell>
        </row>
        <row r="18">
          <cell r="C18" t="str">
            <v>BALASORE</v>
          </cell>
          <cell r="D18">
            <v>2.75</v>
          </cell>
          <cell r="E18">
            <v>25</v>
          </cell>
        </row>
        <row r="19">
          <cell r="C19" t="str">
            <v>BALIAPAL</v>
          </cell>
          <cell r="D19">
            <v>3.47</v>
          </cell>
          <cell r="E19">
            <v>25</v>
          </cell>
          <cell r="F19">
            <v>400</v>
          </cell>
        </row>
        <row r="20">
          <cell r="C20" t="str">
            <v>BALICHANDRAPUR</v>
          </cell>
          <cell r="D20">
            <v>2.48</v>
          </cell>
          <cell r="E20">
            <v>25</v>
          </cell>
        </row>
        <row r="21">
          <cell r="C21" t="str">
            <v>BALIGUDA</v>
          </cell>
          <cell r="D21">
            <v>2.48</v>
          </cell>
          <cell r="E21">
            <v>25</v>
          </cell>
          <cell r="F21">
            <v>200</v>
          </cell>
        </row>
        <row r="22">
          <cell r="C22" t="str">
            <v>BALIKUDA</v>
          </cell>
          <cell r="D22">
            <v>2.71</v>
          </cell>
          <cell r="E22">
            <v>25</v>
          </cell>
        </row>
        <row r="23">
          <cell r="C23" t="str">
            <v>BALUGAON</v>
          </cell>
          <cell r="D23">
            <v>2.48</v>
          </cell>
          <cell r="E23">
            <v>25</v>
          </cell>
        </row>
        <row r="24">
          <cell r="C24" t="str">
            <v>BANAMALIPUR</v>
          </cell>
          <cell r="D24">
            <v>2.48</v>
          </cell>
          <cell r="E24">
            <v>25</v>
          </cell>
        </row>
        <row r="25">
          <cell r="C25" t="str">
            <v>BARIKPUR</v>
          </cell>
          <cell r="D25">
            <v>2.76</v>
          </cell>
          <cell r="E25">
            <v>25</v>
          </cell>
          <cell r="F25">
            <v>300</v>
          </cell>
        </row>
        <row r="26">
          <cell r="C26" t="str">
            <v>BARIPADA</v>
          </cell>
          <cell r="D26">
            <v>3.01</v>
          </cell>
          <cell r="E26">
            <v>25</v>
          </cell>
        </row>
        <row r="27">
          <cell r="C27" t="str">
            <v>BASUDEVPUR</v>
          </cell>
          <cell r="D27">
            <v>3.4</v>
          </cell>
          <cell r="E27">
            <v>25</v>
          </cell>
        </row>
        <row r="28">
          <cell r="C28" t="str">
            <v>BEGUNIA</v>
          </cell>
          <cell r="D28">
            <v>2.48</v>
          </cell>
          <cell r="E28">
            <v>25</v>
          </cell>
        </row>
        <row r="29">
          <cell r="C29" t="str">
            <v>BENTAPUR</v>
          </cell>
        </row>
        <row r="30">
          <cell r="C30" t="str">
            <v>BERHAMPUR</v>
          </cell>
          <cell r="D30">
            <v>2.75</v>
          </cell>
          <cell r="E30">
            <v>25</v>
          </cell>
        </row>
        <row r="31">
          <cell r="C31" t="str">
            <v>BETANATI</v>
          </cell>
          <cell r="D31">
            <v>3.01</v>
          </cell>
          <cell r="E31">
            <v>25</v>
          </cell>
          <cell r="F31">
            <v>300</v>
          </cell>
        </row>
        <row r="32">
          <cell r="C32" t="str">
            <v>BHADRAK</v>
          </cell>
          <cell r="D32">
            <v>2.76</v>
          </cell>
          <cell r="E32">
            <v>25</v>
          </cell>
        </row>
        <row r="33">
          <cell r="C33" t="str">
            <v>BHOGADA</v>
          </cell>
          <cell r="D33">
            <v>2.75</v>
          </cell>
          <cell r="E33">
            <v>25</v>
          </cell>
        </row>
        <row r="34">
          <cell r="C34" t="str">
            <v>BHUBAN</v>
          </cell>
          <cell r="D34">
            <v>2.48</v>
          </cell>
          <cell r="E34">
            <v>25</v>
          </cell>
          <cell r="F34">
            <v>300</v>
          </cell>
        </row>
        <row r="35">
          <cell r="C35" t="str">
            <v>BHUBANESWAR</v>
          </cell>
          <cell r="D35">
            <v>2.48</v>
          </cell>
          <cell r="E35">
            <v>25</v>
          </cell>
        </row>
        <row r="36">
          <cell r="C36" t="str">
            <v>BHUBANESWAR</v>
          </cell>
          <cell r="D36">
            <v>2.48</v>
          </cell>
          <cell r="E36">
            <v>25</v>
          </cell>
        </row>
        <row r="37">
          <cell r="C37" t="str">
            <v>BOUDH</v>
          </cell>
          <cell r="D37">
            <v>4.4000000000000004</v>
          </cell>
          <cell r="E37">
            <v>25</v>
          </cell>
          <cell r="F37">
            <v>200</v>
          </cell>
        </row>
        <row r="38">
          <cell r="C38" t="str">
            <v>BRAHMABARADA</v>
          </cell>
          <cell r="D38">
            <v>2.76</v>
          </cell>
          <cell r="E38">
            <v>25</v>
          </cell>
          <cell r="F38">
            <v>200</v>
          </cell>
        </row>
        <row r="39">
          <cell r="C39" t="str">
            <v>BURLA</v>
          </cell>
        </row>
        <row r="40">
          <cell r="C40" t="str">
            <v>CHANDBALI</v>
          </cell>
          <cell r="D40">
            <v>3.47</v>
          </cell>
          <cell r="E40">
            <v>25</v>
          </cell>
          <cell r="F40">
            <v>400</v>
          </cell>
        </row>
        <row r="41">
          <cell r="C41" t="str">
            <v>CHANDIKHOL</v>
          </cell>
          <cell r="D41">
            <v>2.48</v>
          </cell>
          <cell r="E41">
            <v>25</v>
          </cell>
        </row>
        <row r="42">
          <cell r="C42" t="str">
            <v>CHANDPUR</v>
          </cell>
          <cell r="D42">
            <v>2.48</v>
          </cell>
          <cell r="E42">
            <v>25</v>
          </cell>
        </row>
        <row r="43">
          <cell r="C43" t="str">
            <v>CHHATABARA</v>
          </cell>
          <cell r="D43">
            <v>2.48</v>
          </cell>
          <cell r="E43">
            <v>25</v>
          </cell>
          <cell r="F43">
            <v>100</v>
          </cell>
        </row>
        <row r="44">
          <cell r="C44" t="str">
            <v>CHHATIA</v>
          </cell>
          <cell r="D44">
            <v>2.48</v>
          </cell>
          <cell r="E44">
            <v>25</v>
          </cell>
        </row>
        <row r="45">
          <cell r="C45" t="str">
            <v>DASPALLA</v>
          </cell>
          <cell r="D45">
            <v>2.75</v>
          </cell>
          <cell r="E45">
            <v>25</v>
          </cell>
          <cell r="F45">
            <v>500</v>
          </cell>
        </row>
        <row r="46">
          <cell r="C46" t="str">
            <v>DERABISH</v>
          </cell>
          <cell r="D46">
            <v>2.48</v>
          </cell>
          <cell r="E46">
            <v>25</v>
          </cell>
          <cell r="F46">
            <v>200</v>
          </cell>
        </row>
        <row r="47">
          <cell r="C47" t="str">
            <v>DHENKANAL</v>
          </cell>
          <cell r="D47">
            <v>2.48</v>
          </cell>
          <cell r="E47">
            <v>25</v>
          </cell>
        </row>
        <row r="48">
          <cell r="C48" t="str">
            <v>DIGAPAHANDI</v>
          </cell>
          <cell r="D48">
            <v>2.75</v>
          </cell>
          <cell r="E48">
            <v>25</v>
          </cell>
          <cell r="F48">
            <v>500</v>
          </cell>
        </row>
        <row r="49">
          <cell r="C49" t="str">
            <v>EARSAMA</v>
          </cell>
          <cell r="D49">
            <v>2.48</v>
          </cell>
          <cell r="E49">
            <v>25</v>
          </cell>
        </row>
        <row r="50">
          <cell r="C50" t="str">
            <v>ERSAMA</v>
          </cell>
          <cell r="D50">
            <v>2.48</v>
          </cell>
          <cell r="E50">
            <v>25</v>
          </cell>
        </row>
        <row r="51">
          <cell r="C51" t="str">
            <v>GOBARA</v>
          </cell>
          <cell r="D51">
            <v>2.75</v>
          </cell>
          <cell r="E51">
            <v>25</v>
          </cell>
          <cell r="F51">
            <v>300</v>
          </cell>
        </row>
        <row r="52">
          <cell r="C52" t="str">
            <v>GOP</v>
          </cell>
          <cell r="D52">
            <v>2.75</v>
          </cell>
          <cell r="E52">
            <v>25</v>
          </cell>
        </row>
        <row r="53">
          <cell r="C53" t="str">
            <v>INDUPUR</v>
          </cell>
          <cell r="D53">
            <v>2.48</v>
          </cell>
          <cell r="E53">
            <v>25</v>
          </cell>
          <cell r="F53">
            <v>300</v>
          </cell>
        </row>
        <row r="54">
          <cell r="C54" t="str">
            <v>JAGATSINGHPUR</v>
          </cell>
          <cell r="D54">
            <v>2.5099999999999998</v>
          </cell>
          <cell r="E54">
            <v>25</v>
          </cell>
        </row>
        <row r="55">
          <cell r="C55" t="str">
            <v>JAJPUR ROAD</v>
          </cell>
          <cell r="D55">
            <v>2.75</v>
          </cell>
          <cell r="E55">
            <v>25</v>
          </cell>
        </row>
        <row r="56">
          <cell r="C56" t="str">
            <v>JAJPUR TOWN</v>
          </cell>
          <cell r="D56">
            <v>2.75</v>
          </cell>
          <cell r="E56">
            <v>25</v>
          </cell>
        </row>
        <row r="57">
          <cell r="C57" t="str">
            <v>JALESWAR</v>
          </cell>
          <cell r="D57">
            <v>3.15</v>
          </cell>
          <cell r="E57">
            <v>25</v>
          </cell>
        </row>
        <row r="58">
          <cell r="C58" t="str">
            <v>JATNI</v>
          </cell>
          <cell r="D58">
            <v>2.48</v>
          </cell>
          <cell r="E58">
            <v>25</v>
          </cell>
        </row>
        <row r="59">
          <cell r="C59" t="str">
            <v>JEYPORE</v>
          </cell>
          <cell r="D59">
            <v>4.4000000000000004</v>
          </cell>
          <cell r="E59">
            <v>25</v>
          </cell>
        </row>
        <row r="60">
          <cell r="C60" t="str">
            <v>JHARSUGUDA</v>
          </cell>
          <cell r="D60">
            <v>3.3</v>
          </cell>
          <cell r="E60">
            <v>25</v>
          </cell>
          <cell r="F60" t="str">
            <v>25 PER C/S</v>
          </cell>
        </row>
        <row r="61">
          <cell r="C61" t="str">
            <v>JODA</v>
          </cell>
          <cell r="D61">
            <v>3.65</v>
          </cell>
          <cell r="E61">
            <v>25</v>
          </cell>
        </row>
        <row r="62">
          <cell r="C62" t="str">
            <v>K SINGHPUR</v>
          </cell>
          <cell r="D62">
            <v>4.95</v>
          </cell>
          <cell r="E62">
            <v>25</v>
          </cell>
          <cell r="F62">
            <v>750</v>
          </cell>
        </row>
        <row r="63">
          <cell r="C63" t="str">
            <v>KAKATPUR</v>
          </cell>
          <cell r="D63">
            <v>2.75</v>
          </cell>
          <cell r="E63">
            <v>25</v>
          </cell>
        </row>
        <row r="64">
          <cell r="C64" t="str">
            <v>KALAPATHAR</v>
          </cell>
          <cell r="D64">
            <v>2.5099999999999998</v>
          </cell>
          <cell r="E64">
            <v>25</v>
          </cell>
        </row>
        <row r="65">
          <cell r="C65" t="str">
            <v>KALIO</v>
          </cell>
          <cell r="D65">
            <v>2.48</v>
          </cell>
          <cell r="E65">
            <v>25</v>
          </cell>
          <cell r="F65">
            <v>200</v>
          </cell>
        </row>
        <row r="66">
          <cell r="C66" t="str">
            <v>KAMAKHYANAGAR</v>
          </cell>
          <cell r="D66">
            <v>2.75</v>
          </cell>
          <cell r="E66">
            <v>25</v>
          </cell>
        </row>
        <row r="67">
          <cell r="C67" t="str">
            <v>KAMPAGARH</v>
          </cell>
          <cell r="D67">
            <v>2.75</v>
          </cell>
          <cell r="E67">
            <v>25</v>
          </cell>
          <cell r="F67">
            <v>300</v>
          </cell>
        </row>
        <row r="68">
          <cell r="C68" t="str">
            <v>KARANJIA</v>
          </cell>
          <cell r="D68">
            <v>3.52</v>
          </cell>
          <cell r="E68">
            <v>25</v>
          </cell>
        </row>
        <row r="69">
          <cell r="C69" t="str">
            <v>KENDRAPARA</v>
          </cell>
          <cell r="D69">
            <v>2.48</v>
          </cell>
          <cell r="E69">
            <v>25</v>
          </cell>
        </row>
        <row r="70">
          <cell r="C70" t="str">
            <v>KENDUPATNA</v>
          </cell>
          <cell r="D70">
            <v>2.48</v>
          </cell>
          <cell r="E70">
            <v>25</v>
          </cell>
          <cell r="F70">
            <v>200</v>
          </cell>
        </row>
        <row r="71">
          <cell r="C71" t="str">
            <v>KEONJHAR</v>
          </cell>
          <cell r="D71">
            <v>3.01</v>
          </cell>
          <cell r="E71">
            <v>25</v>
          </cell>
        </row>
        <row r="72">
          <cell r="C72" t="str">
            <v>KHALIKOT</v>
          </cell>
          <cell r="D72">
            <v>2.75</v>
          </cell>
          <cell r="E72">
            <v>0</v>
          </cell>
          <cell r="F72">
            <v>200</v>
          </cell>
        </row>
        <row r="73">
          <cell r="C73" t="str">
            <v>KHUNTA</v>
          </cell>
          <cell r="D73">
            <v>3.01</v>
          </cell>
          <cell r="E73">
            <v>25</v>
          </cell>
          <cell r="F73" t="str">
            <v>300 &amp; 600</v>
          </cell>
        </row>
        <row r="74">
          <cell r="C74" t="str">
            <v>KHURDA</v>
          </cell>
          <cell r="D74">
            <v>2.48</v>
          </cell>
          <cell r="E74">
            <v>25</v>
          </cell>
        </row>
        <row r="75">
          <cell r="C75" t="str">
            <v>KUAKHIA</v>
          </cell>
          <cell r="D75">
            <v>2.75</v>
          </cell>
          <cell r="E75">
            <v>25</v>
          </cell>
        </row>
        <row r="76">
          <cell r="C76" t="str">
            <v>KUSUPUR</v>
          </cell>
          <cell r="D76">
            <v>2.75</v>
          </cell>
          <cell r="E76">
            <v>25</v>
          </cell>
          <cell r="F76">
            <v>300</v>
          </cell>
        </row>
        <row r="77">
          <cell r="C77" t="str">
            <v>MALUDA</v>
          </cell>
        </row>
        <row r="78">
          <cell r="C78" t="str">
            <v>NANDANKANAN</v>
          </cell>
          <cell r="D78">
            <v>2.48</v>
          </cell>
          <cell r="E78">
            <v>25</v>
          </cell>
        </row>
        <row r="79">
          <cell r="C79" t="str">
            <v>NARSINGHPUR</v>
          </cell>
          <cell r="D79">
            <v>2.75</v>
          </cell>
          <cell r="E79">
            <v>25</v>
          </cell>
        </row>
        <row r="80">
          <cell r="C80" t="str">
            <v>NAYAGARH</v>
          </cell>
          <cell r="D80">
            <v>2.76</v>
          </cell>
          <cell r="E80">
            <v>25</v>
          </cell>
        </row>
        <row r="81">
          <cell r="C81" t="str">
            <v>NAYAHAT</v>
          </cell>
          <cell r="D81">
            <v>2.48</v>
          </cell>
          <cell r="E81">
            <v>25</v>
          </cell>
        </row>
        <row r="82">
          <cell r="C82" t="str">
            <v>NIALI</v>
          </cell>
          <cell r="D82">
            <v>2.75</v>
          </cell>
          <cell r="E82">
            <v>25</v>
          </cell>
        </row>
        <row r="83">
          <cell r="C83" t="str">
            <v>NIMAPARA</v>
          </cell>
          <cell r="D83">
            <v>2.48</v>
          </cell>
          <cell r="E83">
            <v>25</v>
          </cell>
        </row>
        <row r="84">
          <cell r="C84" t="str">
            <v>NISCHINTKOILI</v>
          </cell>
          <cell r="D84">
            <v>2.48</v>
          </cell>
          <cell r="E84">
            <v>25</v>
          </cell>
        </row>
        <row r="85">
          <cell r="C85" t="str">
            <v>ODAPADA</v>
          </cell>
          <cell r="D85">
            <v>2.48</v>
          </cell>
          <cell r="E85">
            <v>25</v>
          </cell>
          <cell r="F85">
            <v>200</v>
          </cell>
        </row>
        <row r="86">
          <cell r="C86" t="str">
            <v>PANCHUPANDAV</v>
          </cell>
          <cell r="D86">
            <v>2.5099999999999998</v>
          </cell>
          <cell r="E86">
            <v>25</v>
          </cell>
        </row>
        <row r="87">
          <cell r="C87" t="str">
            <v>PANIKOILI</v>
          </cell>
          <cell r="D87">
            <v>2.75</v>
          </cell>
          <cell r="E87">
            <v>25</v>
          </cell>
        </row>
        <row r="88">
          <cell r="C88" t="str">
            <v>PARADEEP</v>
          </cell>
          <cell r="D88">
            <v>2.75</v>
          </cell>
          <cell r="E88">
            <v>25</v>
          </cell>
        </row>
        <row r="89">
          <cell r="C89" t="str">
            <v>PARAJANGA</v>
          </cell>
          <cell r="D89">
            <v>2.75</v>
          </cell>
          <cell r="E89">
            <v>25</v>
          </cell>
          <cell r="F89">
            <v>300</v>
          </cell>
        </row>
        <row r="90">
          <cell r="C90" t="str">
            <v>PATRAPARA</v>
          </cell>
        </row>
        <row r="91">
          <cell r="C91" t="str">
            <v>PATTAMUNDAI</v>
          </cell>
          <cell r="D91">
            <v>2.75</v>
          </cell>
          <cell r="E91">
            <v>25</v>
          </cell>
        </row>
        <row r="92">
          <cell r="C92" t="str">
            <v>PIPILI</v>
          </cell>
          <cell r="D92">
            <v>2.57</v>
          </cell>
          <cell r="E92">
            <v>25</v>
          </cell>
        </row>
        <row r="93">
          <cell r="C93" t="str">
            <v>POLASARA</v>
          </cell>
          <cell r="D93">
            <v>2.75</v>
          </cell>
          <cell r="E93">
            <v>25</v>
          </cell>
          <cell r="F93">
            <v>500</v>
          </cell>
        </row>
        <row r="94">
          <cell r="C94" t="str">
            <v>PURI</v>
          </cell>
          <cell r="D94">
            <v>2.75</v>
          </cell>
          <cell r="E94">
            <v>25</v>
          </cell>
        </row>
        <row r="95">
          <cell r="C95" t="str">
            <v>RAGHUNATHPUR</v>
          </cell>
          <cell r="D95">
            <v>2.48</v>
          </cell>
          <cell r="E95">
            <v>25</v>
          </cell>
        </row>
        <row r="96">
          <cell r="C96" t="str">
            <v>RAGHUNATHPUR(BARANG)</v>
          </cell>
        </row>
        <row r="97">
          <cell r="C97" t="str">
            <v>RAHAMA</v>
          </cell>
          <cell r="D97">
            <v>2.48</v>
          </cell>
          <cell r="E97">
            <v>25</v>
          </cell>
        </row>
        <row r="98">
          <cell r="C98" t="str">
            <v>RAJ SUNAKHALA</v>
          </cell>
          <cell r="D98">
            <v>2.48</v>
          </cell>
          <cell r="E98">
            <v>25</v>
          </cell>
        </row>
        <row r="99">
          <cell r="C99" t="str">
            <v>RAJKANIKA</v>
          </cell>
          <cell r="D99">
            <v>3.47</v>
          </cell>
          <cell r="E99">
            <v>25</v>
          </cell>
          <cell r="F99">
            <v>400</v>
          </cell>
        </row>
        <row r="100">
          <cell r="C100" t="str">
            <v>ROURKELA</v>
          </cell>
          <cell r="D100">
            <v>3.3</v>
          </cell>
          <cell r="E100">
            <v>25</v>
          </cell>
        </row>
        <row r="101">
          <cell r="C101" t="str">
            <v>SABRANG</v>
          </cell>
          <cell r="D101">
            <v>2.75</v>
          </cell>
          <cell r="E101">
            <v>25</v>
          </cell>
          <cell r="F101">
            <v>300</v>
          </cell>
        </row>
        <row r="102">
          <cell r="C102" t="str">
            <v>SAKHIGOPAL</v>
          </cell>
          <cell r="D102">
            <v>2.48</v>
          </cell>
          <cell r="E102">
            <v>25</v>
          </cell>
        </row>
        <row r="103">
          <cell r="C103" t="str">
            <v>SALIPUR</v>
          </cell>
          <cell r="D103">
            <v>2.48</v>
          </cell>
          <cell r="E103">
            <v>25</v>
          </cell>
        </row>
        <row r="104">
          <cell r="C104" t="str">
            <v>SAMBALPUR</v>
          </cell>
          <cell r="D104">
            <v>3.3</v>
          </cell>
          <cell r="E104">
            <v>25</v>
          </cell>
        </row>
        <row r="105">
          <cell r="C105" t="str">
            <v>SHERAGARH</v>
          </cell>
          <cell r="D105">
            <v>3.65</v>
          </cell>
          <cell r="E105">
            <v>25</v>
          </cell>
        </row>
        <row r="106">
          <cell r="C106" t="str">
            <v>SIKO</v>
          </cell>
          <cell r="D106">
            <v>2.75</v>
          </cell>
          <cell r="E106">
            <v>25</v>
          </cell>
        </row>
        <row r="107">
          <cell r="C107" t="str">
            <v>SIMILIGUDA</v>
          </cell>
          <cell r="D107">
            <v>4.4000000000000004</v>
          </cell>
          <cell r="E107">
            <v>25</v>
          </cell>
          <cell r="F107">
            <v>500</v>
          </cell>
        </row>
        <row r="108">
          <cell r="C108" t="str">
            <v>SORO</v>
          </cell>
          <cell r="D108">
            <v>2.75</v>
          </cell>
          <cell r="E108">
            <v>25</v>
          </cell>
        </row>
        <row r="109">
          <cell r="C109" t="str">
            <v>TALCHER</v>
          </cell>
          <cell r="D109">
            <v>2.75</v>
          </cell>
          <cell r="E109">
            <v>25</v>
          </cell>
        </row>
        <row r="110">
          <cell r="C110" t="str">
            <v>TANGI</v>
          </cell>
          <cell r="D110">
            <v>2.48</v>
          </cell>
          <cell r="E110">
            <v>25</v>
          </cell>
        </row>
        <row r="111">
          <cell r="C111" t="str">
            <v>TANGI</v>
          </cell>
          <cell r="D111">
            <v>2.48</v>
          </cell>
          <cell r="E111">
            <v>25</v>
          </cell>
        </row>
        <row r="112">
          <cell r="C112" t="str">
            <v>TIIKABALI</v>
          </cell>
          <cell r="D112">
            <v>3.65</v>
          </cell>
          <cell r="E112">
            <v>25</v>
          </cell>
          <cell r="F112">
            <v>500</v>
          </cell>
        </row>
        <row r="113">
          <cell r="C113" t="str">
            <v>TIRTOL</v>
          </cell>
          <cell r="D113">
            <v>2.48</v>
          </cell>
          <cell r="E113">
            <v>25</v>
          </cell>
        </row>
        <row r="114">
          <cell r="C114" t="str">
            <v>HATADIHI</v>
          </cell>
          <cell r="D114">
            <v>2.75</v>
          </cell>
          <cell r="E114">
            <v>25</v>
          </cell>
          <cell r="F114" t="str">
            <v>DD.CH.</v>
          </cell>
        </row>
        <row r="115">
          <cell r="C115" t="str">
            <v>DHUSURI</v>
          </cell>
          <cell r="D115">
            <v>3.4</v>
          </cell>
          <cell r="E115">
            <v>25</v>
          </cell>
        </row>
        <row r="116">
          <cell r="C116" t="str">
            <v>BRAHMANJHARILO</v>
          </cell>
          <cell r="D116">
            <v>2.48</v>
          </cell>
          <cell r="E116">
            <v>25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A4" workbookViewId="0">
      <selection activeCell="R14" sqref="R14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7.140625" style="2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0"/>
      <c r="B1" s="11"/>
      <c r="C1" s="11"/>
      <c r="D1" s="11"/>
      <c r="E1" s="11"/>
      <c r="F1" s="11"/>
      <c r="G1" s="11"/>
      <c r="H1" s="11"/>
      <c r="I1" s="15" t="s">
        <v>0</v>
      </c>
      <c r="J1" s="15"/>
      <c r="K1" s="15"/>
      <c r="L1" s="15"/>
    </row>
    <row r="2" spans="1:12" ht="81.75" customHeight="1">
      <c r="A2" s="21" t="s">
        <v>47</v>
      </c>
      <c r="B2" s="22"/>
      <c r="C2" s="22"/>
      <c r="D2" s="22"/>
      <c r="E2" s="22"/>
      <c r="F2" s="22"/>
      <c r="G2" s="22"/>
      <c r="H2" s="22"/>
      <c r="I2" s="23" t="s">
        <v>52</v>
      </c>
      <c r="J2" s="23"/>
      <c r="K2" s="23"/>
      <c r="L2" s="23"/>
    </row>
    <row r="3" spans="1:12" s="19" customFormat="1" ht="15" customHeight="1">
      <c r="A3" s="16" t="s">
        <v>37</v>
      </c>
      <c r="B3" s="16" t="s">
        <v>38</v>
      </c>
      <c r="C3" s="16" t="s">
        <v>39</v>
      </c>
      <c r="D3" s="16" t="s">
        <v>40</v>
      </c>
      <c r="E3" s="16" t="s">
        <v>41</v>
      </c>
      <c r="F3" s="16" t="s">
        <v>42</v>
      </c>
      <c r="G3" s="16" t="s">
        <v>43</v>
      </c>
      <c r="H3" s="16" t="s">
        <v>44</v>
      </c>
      <c r="I3" s="17" t="s">
        <v>45</v>
      </c>
      <c r="J3" s="17" t="s">
        <v>49</v>
      </c>
      <c r="K3" s="17" t="s">
        <v>50</v>
      </c>
      <c r="L3" s="18" t="s">
        <v>46</v>
      </c>
    </row>
    <row r="4" spans="1:12">
      <c r="A4" s="4">
        <v>1</v>
      </c>
      <c r="B4" s="4" t="s">
        <v>1</v>
      </c>
      <c r="C4" s="4" t="s">
        <v>18</v>
      </c>
      <c r="D4" s="7" t="s">
        <v>36</v>
      </c>
      <c r="E4" s="4" t="s">
        <v>28</v>
      </c>
      <c r="F4" s="4" t="s">
        <v>2</v>
      </c>
      <c r="G4" s="4">
        <v>3</v>
      </c>
      <c r="H4" s="4">
        <v>50</v>
      </c>
      <c r="I4" s="5">
        <f>VLOOKUP(E4,'[1]DUNCAN TEA'!$C$5:$D$116,2,FALSE)</f>
        <v>3.4</v>
      </c>
      <c r="J4" s="5">
        <f>VLOOKUP(E4,'[1]DUNCAN TEA'!$C$5:$F$116,4,FALSE)</f>
        <v>0</v>
      </c>
      <c r="K4" s="5">
        <v>25</v>
      </c>
      <c r="L4" s="5">
        <f>H4*I4+J4+K4</f>
        <v>195</v>
      </c>
    </row>
    <row r="5" spans="1:12">
      <c r="A5" s="4">
        <v>2</v>
      </c>
      <c r="B5" s="4" t="s">
        <v>3</v>
      </c>
      <c r="C5" s="4" t="s">
        <v>19</v>
      </c>
      <c r="D5" s="7" t="s">
        <v>36</v>
      </c>
      <c r="E5" s="4" t="s">
        <v>29</v>
      </c>
      <c r="F5" s="4" t="s">
        <v>4</v>
      </c>
      <c r="G5" s="4">
        <v>4</v>
      </c>
      <c r="H5" s="4">
        <v>100</v>
      </c>
      <c r="I5" s="5">
        <f>VLOOKUP(E5,'[1]DUNCAN TEA'!$C$5:$D$116,2,FALSE)</f>
        <v>2.48</v>
      </c>
      <c r="J5" s="5">
        <f>VLOOKUP(E5,'[1]DUNCAN TEA'!$C$5:$F$116,4,FALSE)</f>
        <v>0</v>
      </c>
      <c r="K5" s="5">
        <v>25</v>
      </c>
      <c r="L5" s="5">
        <f t="shared" ref="L5:L13" si="0">H5*I5+J5+K5</f>
        <v>273</v>
      </c>
    </row>
    <row r="6" spans="1:12">
      <c r="A6" s="4">
        <v>3</v>
      </c>
      <c r="B6" s="4" t="s">
        <v>3</v>
      </c>
      <c r="C6" s="4" t="s">
        <v>20</v>
      </c>
      <c r="D6" s="7" t="s">
        <v>36</v>
      </c>
      <c r="E6" s="4" t="s">
        <v>30</v>
      </c>
      <c r="F6" s="4" t="s">
        <v>5</v>
      </c>
      <c r="G6" s="4">
        <v>52</v>
      </c>
      <c r="H6" s="4">
        <v>660</v>
      </c>
      <c r="I6" s="5">
        <f>VLOOKUP(E6,'[1]DUNCAN TEA'!$C$5:$D$116,2,FALSE)</f>
        <v>3.01</v>
      </c>
      <c r="J6" s="5">
        <f>VLOOKUP(E6,'[1]DUNCAN TEA'!$C$5:$F$116,4,FALSE)</f>
        <v>0</v>
      </c>
      <c r="K6" s="5">
        <v>25</v>
      </c>
      <c r="L6" s="5">
        <f t="shared" si="0"/>
        <v>2011.6</v>
      </c>
    </row>
    <row r="7" spans="1:12">
      <c r="A7" s="4">
        <v>4</v>
      </c>
      <c r="B7" s="4" t="s">
        <v>15</v>
      </c>
      <c r="C7" s="4" t="s">
        <v>27</v>
      </c>
      <c r="D7" s="7" t="s">
        <v>36</v>
      </c>
      <c r="E7" s="4" t="s">
        <v>30</v>
      </c>
      <c r="F7" s="4" t="s">
        <v>16</v>
      </c>
      <c r="G7" s="4">
        <v>44</v>
      </c>
      <c r="H7" s="4">
        <v>550</v>
      </c>
      <c r="I7" s="5">
        <f>VLOOKUP(E7,'[1]DUNCAN TEA'!$C$5:$D$116,2,FALSE)</f>
        <v>3.01</v>
      </c>
      <c r="J7" s="5">
        <f>VLOOKUP(E7,'[1]DUNCAN TEA'!$C$5:$F$116,4,FALSE)</f>
        <v>0</v>
      </c>
      <c r="K7" s="5">
        <v>25</v>
      </c>
      <c r="L7" s="5">
        <f t="shared" si="0"/>
        <v>1680.4999999999998</v>
      </c>
    </row>
    <row r="8" spans="1:12">
      <c r="A8" s="4">
        <v>5</v>
      </c>
      <c r="B8" s="4" t="s">
        <v>6</v>
      </c>
      <c r="C8" s="4" t="s">
        <v>21</v>
      </c>
      <c r="D8" s="7" t="s">
        <v>36</v>
      </c>
      <c r="E8" s="4" t="s">
        <v>31</v>
      </c>
      <c r="F8" s="4" t="s">
        <v>7</v>
      </c>
      <c r="G8" s="4">
        <v>5</v>
      </c>
      <c r="H8" s="4">
        <v>60</v>
      </c>
      <c r="I8" s="5">
        <f>VLOOKUP(E8,'[1]DUNCAN TEA'!$C$5:$D$116,2,FALSE)</f>
        <v>3.01</v>
      </c>
      <c r="J8" s="5">
        <f>VLOOKUP(E8,'[1]DUNCAN TEA'!$C$5:$F$116,4,FALSE)</f>
        <v>300</v>
      </c>
      <c r="K8" s="5">
        <v>25</v>
      </c>
      <c r="L8" s="5">
        <f t="shared" si="0"/>
        <v>505.6</v>
      </c>
    </row>
    <row r="9" spans="1:12">
      <c r="A9" s="4">
        <v>6</v>
      </c>
      <c r="B9" s="4" t="s">
        <v>6</v>
      </c>
      <c r="C9" s="4" t="s">
        <v>22</v>
      </c>
      <c r="D9" s="7" t="s">
        <v>36</v>
      </c>
      <c r="E9" s="4" t="s">
        <v>32</v>
      </c>
      <c r="F9" s="4" t="s">
        <v>8</v>
      </c>
      <c r="G9" s="4">
        <v>14</v>
      </c>
      <c r="H9" s="4">
        <v>175</v>
      </c>
      <c r="I9" s="5">
        <f>VLOOKUP(E9,'[1]DUNCAN TEA'!$C$5:$D$116,2,FALSE)</f>
        <v>2.75</v>
      </c>
      <c r="J9" s="5">
        <f>VLOOKUP(E9,'[1]DUNCAN TEA'!$C$5:$F$116,4,FALSE)</f>
        <v>0</v>
      </c>
      <c r="K9" s="5">
        <v>25</v>
      </c>
      <c r="L9" s="5">
        <f t="shared" si="0"/>
        <v>506.25</v>
      </c>
    </row>
    <row r="10" spans="1:12">
      <c r="A10" s="4">
        <v>7</v>
      </c>
      <c r="B10" s="4" t="s">
        <v>9</v>
      </c>
      <c r="C10" s="4" t="s">
        <v>23</v>
      </c>
      <c r="D10" s="7" t="s">
        <v>36</v>
      </c>
      <c r="E10" s="4" t="s">
        <v>33</v>
      </c>
      <c r="F10" s="4" t="s">
        <v>10</v>
      </c>
      <c r="G10" s="4">
        <v>5</v>
      </c>
      <c r="H10" s="4">
        <v>60</v>
      </c>
      <c r="I10" s="5">
        <f>VLOOKUP(E10,'[1]DUNCAN TEA'!$C$5:$D$116,2,FALSE)</f>
        <v>2.48</v>
      </c>
      <c r="J10" s="5">
        <f>VLOOKUP(E10,'[1]DUNCAN TEA'!$C$5:$F$116,4,FALSE)</f>
        <v>0</v>
      </c>
      <c r="K10" s="5">
        <v>25</v>
      </c>
      <c r="L10" s="5">
        <f t="shared" si="0"/>
        <v>173.8</v>
      </c>
    </row>
    <row r="11" spans="1:12">
      <c r="A11" s="4">
        <v>8</v>
      </c>
      <c r="B11" s="4" t="s">
        <v>11</v>
      </c>
      <c r="C11" s="4" t="s">
        <v>24</v>
      </c>
      <c r="D11" s="7" t="s">
        <v>36</v>
      </c>
      <c r="E11" s="4" t="s">
        <v>30</v>
      </c>
      <c r="F11" s="4" t="s">
        <v>12</v>
      </c>
      <c r="G11" s="4">
        <v>55</v>
      </c>
      <c r="H11" s="4">
        <v>700</v>
      </c>
      <c r="I11" s="5">
        <f>VLOOKUP(E11,'[1]DUNCAN TEA'!$C$5:$D$116,2,FALSE)</f>
        <v>3.01</v>
      </c>
      <c r="J11" s="5">
        <f>VLOOKUP(E11,'[1]DUNCAN TEA'!$C$5:$F$116,4,FALSE)</f>
        <v>0</v>
      </c>
      <c r="K11" s="5">
        <v>25</v>
      </c>
      <c r="L11" s="5">
        <f t="shared" si="0"/>
        <v>2132</v>
      </c>
    </row>
    <row r="12" spans="1:12">
      <c r="A12" s="4">
        <v>9</v>
      </c>
      <c r="B12" s="4" t="s">
        <v>11</v>
      </c>
      <c r="C12" s="4" t="s">
        <v>25</v>
      </c>
      <c r="D12" s="7" t="s">
        <v>36</v>
      </c>
      <c r="E12" s="4" t="s">
        <v>34</v>
      </c>
      <c r="F12" s="4" t="s">
        <v>13</v>
      </c>
      <c r="G12" s="4">
        <v>5</v>
      </c>
      <c r="H12" s="4">
        <v>125</v>
      </c>
      <c r="I12" s="5">
        <f>VLOOKUP(E12,'[1]DUNCAN TEA'!$C$5:$D$116,2,FALSE)</f>
        <v>3.3</v>
      </c>
      <c r="J12" s="5">
        <f>VLOOKUP(E12,'[1]DUNCAN TEA'!$C$5:$F$116,4,FALSE)</f>
        <v>0</v>
      </c>
      <c r="K12" s="5">
        <v>25</v>
      </c>
      <c r="L12" s="5">
        <f t="shared" si="0"/>
        <v>437.5</v>
      </c>
    </row>
    <row r="13" spans="1:12">
      <c r="A13" s="4">
        <v>10</v>
      </c>
      <c r="B13" s="4" t="s">
        <v>11</v>
      </c>
      <c r="C13" s="4" t="s">
        <v>26</v>
      </c>
      <c r="D13" s="7" t="s">
        <v>36</v>
      </c>
      <c r="E13" s="4" t="s">
        <v>35</v>
      </c>
      <c r="F13" s="4" t="s">
        <v>14</v>
      </c>
      <c r="G13" s="4">
        <v>10</v>
      </c>
      <c r="H13" s="4">
        <v>180</v>
      </c>
      <c r="I13" s="5">
        <f>VLOOKUP(E13,'[1]DUNCAN TEA'!$C$5:$D$116,2,FALSE)</f>
        <v>2.48</v>
      </c>
      <c r="J13" s="5">
        <f>VLOOKUP(E13,'[1]DUNCAN TEA'!$C$5:$F$116,4,FALSE)</f>
        <v>0</v>
      </c>
      <c r="K13" s="5">
        <v>25</v>
      </c>
      <c r="L13" s="5">
        <f t="shared" si="0"/>
        <v>471.4</v>
      </c>
    </row>
    <row r="14" spans="1:12" s="3" customFormat="1">
      <c r="A14" s="12" t="s">
        <v>48</v>
      </c>
      <c r="B14" s="13"/>
      <c r="C14" s="13"/>
      <c r="D14" s="13"/>
      <c r="E14" s="13"/>
      <c r="F14" s="13"/>
      <c r="G14" s="13"/>
      <c r="H14" s="13"/>
      <c r="I14" s="13"/>
      <c r="J14" s="13"/>
      <c r="K14" s="14"/>
      <c r="L14" s="6">
        <f>ROUND(SUM(L4:L13),0)</f>
        <v>8387</v>
      </c>
    </row>
    <row r="15" spans="1:12" s="3" customFormat="1" ht="30" customHeight="1">
      <c r="A15" s="8" t="s">
        <v>51</v>
      </c>
      <c r="B15" s="8"/>
      <c r="C15" s="8"/>
      <c r="D15" s="8"/>
      <c r="E15" s="8"/>
      <c r="F15" s="8"/>
      <c r="G15" s="8"/>
      <c r="H15" s="8"/>
      <c r="I15" s="9"/>
      <c r="J15" s="9"/>
      <c r="K15" s="9"/>
      <c r="L15" s="9"/>
    </row>
    <row r="16" spans="1:12" s="3" customFormat="1" ht="30" customHeight="1">
      <c r="A16" s="8" t="s">
        <v>17</v>
      </c>
      <c r="B16" s="8"/>
      <c r="C16" s="8"/>
      <c r="D16" s="8"/>
      <c r="E16" s="8"/>
      <c r="F16" s="8"/>
      <c r="G16" s="8"/>
      <c r="H16" s="8"/>
      <c r="I16" s="9"/>
      <c r="J16" s="9"/>
      <c r="K16" s="9"/>
      <c r="L16" s="9"/>
    </row>
    <row r="17" spans="7:8">
      <c r="G17" s="20">
        <f>SUM(G4:G13)</f>
        <v>197</v>
      </c>
      <c r="H17" s="20">
        <f>SUM(H4:H13)</f>
        <v>2660</v>
      </c>
    </row>
  </sheetData>
  <sortState ref="B4:M13">
    <sortCondition ref="B4"/>
  </sortState>
  <mergeCells count="7">
    <mergeCell ref="A15:L15"/>
    <mergeCell ref="A16:L16"/>
    <mergeCell ref="A1:H1"/>
    <mergeCell ref="A2:H2"/>
    <mergeCell ref="A14:K14"/>
    <mergeCell ref="I1:L1"/>
    <mergeCell ref="I2:L2"/>
  </mergeCells>
  <conditionalFormatting sqref="C3:C13 C15:C1048576">
    <cfRule type="duplicateValues" dxfId="0" priority="1"/>
  </conditionalFormatting>
  <pageMargins left="0.34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2024-08-12T14:07:31Z</cp:lastPrinted>
  <dcterms:created xsi:type="dcterms:W3CDTF">2024-08-10T04:39:20Z</dcterms:created>
  <dcterms:modified xsi:type="dcterms:W3CDTF">2024-08-12T14:07:33Z</dcterms:modified>
</cp:coreProperties>
</file>