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I6"/>
  <c r="L6" s="1"/>
  <c r="I7"/>
  <c r="L7" s="1"/>
  <c r="I8"/>
  <c r="L8" s="1"/>
  <c r="I9"/>
  <c r="L9" s="1"/>
  <c r="I4"/>
  <c r="L4" s="1"/>
  <c r="G13"/>
  <c r="H13"/>
  <c r="L10" l="1"/>
</calcChain>
</file>

<file path=xl/sharedStrings.xml><?xml version="1.0" encoding="utf-8"?>
<sst xmlns="http://schemas.openxmlformats.org/spreadsheetml/2006/main" count="48" uniqueCount="42">
  <si>
    <t>01/8/2025</t>
  </si>
  <si>
    <t>955</t>
  </si>
  <si>
    <t>16/8/2025</t>
  </si>
  <si>
    <t>1066</t>
  </si>
  <si>
    <t>18/8/2025</t>
  </si>
  <si>
    <t>1079-1080</t>
  </si>
  <si>
    <t>23/8/2025</t>
  </si>
  <si>
    <t>1114</t>
  </si>
  <si>
    <t>26/8/2025</t>
  </si>
  <si>
    <t>1132</t>
  </si>
  <si>
    <t>1135,1136</t>
  </si>
  <si>
    <t>BH/02774</t>
  </si>
  <si>
    <t>BH/03080</t>
  </si>
  <si>
    <t>BH/03122</t>
  </si>
  <si>
    <t>BH/03240</t>
  </si>
  <si>
    <t>BH/03283</t>
  </si>
  <si>
    <t>BH/03284</t>
  </si>
  <si>
    <t>JASIPUR</t>
  </si>
  <si>
    <t>DASPALLA</t>
  </si>
  <si>
    <t>KARANJIA</t>
  </si>
  <si>
    <t>SALIPUR</t>
  </si>
  <si>
    <t>BASTA</t>
  </si>
  <si>
    <t>UTTARA</t>
  </si>
  <si>
    <t>BBSR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</si>
  <si>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</si>
  <si>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</si>
  <si>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</si>
  <si>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</si>
  <si>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</si>
  <si>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</si>
  <si>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</si>
  <si>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</si>
  <si>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</si>
  <si>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</si>
  <si>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</si>
  <si>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</si>
  <si>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</si>
  <si>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ESDEE PAINTS LIMITED
Address:INDUSTRIAL ESTATE A-88, BACK SIDE OF UTKAL MAHINDRA SHOWROOM, BHUBANESHWAR-751010 ODISHA,9937358470
GST No:21AAACE1378A1ZF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</si>
  <si>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</si>
  <si>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</si>
  <si>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 xml:space="preserve">Bill Date: 31/08/2025
Bill NO : 14423
Total Amount : 2952.00
</t>
  </si>
  <si>
    <t>(RUPEES TWO THOUSAND NINE HUNDRED FIFTY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</si>
</sst>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352425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81952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BORIGUMMA</v>
          </cell>
          <cell r="D41">
            <v>4.5</v>
          </cell>
        </row>
        <row r="42">
          <cell r="C42" t="str">
            <v>RAJ SUNAKHALA</v>
          </cell>
          <cell r="D42">
            <v>2</v>
          </cell>
        </row>
        <row r="43">
          <cell r="C43" t="str">
            <v>ASKA</v>
          </cell>
        </row>
        <row r="44">
          <cell r="C44" t="str">
            <v>ATHAMALLIK</v>
          </cell>
        </row>
        <row r="45">
          <cell r="C45" t="str">
            <v>BAHANAGA</v>
          </cell>
        </row>
        <row r="46">
          <cell r="C46" t="str">
            <v>BAISINGA</v>
          </cell>
        </row>
        <row r="47">
          <cell r="C47" t="str">
            <v>BALASORE</v>
          </cell>
        </row>
        <row r="48">
          <cell r="C48" t="str">
            <v>BALICHANDRAPUR</v>
          </cell>
        </row>
        <row r="49">
          <cell r="C49" t="str">
            <v>BALIKUDA</v>
          </cell>
        </row>
        <row r="50">
          <cell r="C50" t="str">
            <v>BALUGAON</v>
          </cell>
        </row>
        <row r="51">
          <cell r="C51" t="str">
            <v>BANGIRIPOSI</v>
          </cell>
        </row>
        <row r="52">
          <cell r="C52" t="str">
            <v>BARAGARH</v>
          </cell>
        </row>
        <row r="53">
          <cell r="C53" t="str">
            <v>BARBIL</v>
          </cell>
        </row>
        <row r="54">
          <cell r="C54" t="str">
            <v>BELAGUNTHA</v>
          </cell>
        </row>
        <row r="55">
          <cell r="C55" t="str">
            <v>BERHAMPUR</v>
          </cell>
        </row>
        <row r="56">
          <cell r="C56" t="str">
            <v>BHADRAK</v>
          </cell>
        </row>
        <row r="57">
          <cell r="C57" t="str">
            <v>BHANJANAGAR</v>
          </cell>
        </row>
        <row r="58">
          <cell r="C58" t="str">
            <v>BHAWANIPATNA</v>
          </cell>
        </row>
        <row r="59">
          <cell r="C59" t="str">
            <v>BOLANGIR</v>
          </cell>
        </row>
        <row r="60">
          <cell r="C60" t="str">
            <v>BUGUDA</v>
          </cell>
        </row>
        <row r="61">
          <cell r="C61" t="str">
            <v>CHANDANESWAR</v>
          </cell>
        </row>
        <row r="62">
          <cell r="C62" t="str">
            <v>CHANDIPUR</v>
          </cell>
        </row>
        <row r="63">
          <cell r="C63" t="str">
            <v>CHANDPUR</v>
          </cell>
        </row>
        <row r="64">
          <cell r="C64" t="str">
            <v>CHHENDIPADA</v>
          </cell>
        </row>
        <row r="65">
          <cell r="C65" t="str">
            <v>DEULIHAT</v>
          </cell>
        </row>
        <row r="66">
          <cell r="C66" t="str">
            <v>GANJAM</v>
          </cell>
        </row>
        <row r="67">
          <cell r="C67" t="str">
            <v>GHASIPURA</v>
          </cell>
        </row>
        <row r="68">
          <cell r="C68" t="str">
            <v>GOPALPUR</v>
          </cell>
        </row>
        <row r="69">
          <cell r="C69" t="str">
            <v>HINJILIKATU</v>
          </cell>
        </row>
        <row r="70">
          <cell r="C70" t="str">
            <v>JAGATPUR</v>
          </cell>
        </row>
        <row r="71">
          <cell r="C71" t="str">
            <v>JAGATSINGHPUR</v>
          </cell>
        </row>
        <row r="72">
          <cell r="C72" t="str">
            <v>JARAPADA</v>
          </cell>
        </row>
        <row r="73">
          <cell r="C73" t="str">
            <v>JEYPORE</v>
          </cell>
        </row>
        <row r="74">
          <cell r="C74" t="str">
            <v>JHARSUGUDA</v>
          </cell>
        </row>
        <row r="75">
          <cell r="C75" t="str">
            <v>KANTABANJI</v>
          </cell>
        </row>
        <row r="76">
          <cell r="C76" t="str">
            <v>KEONJHAR</v>
          </cell>
        </row>
        <row r="77">
          <cell r="C77" t="str">
            <v>KESHPUR</v>
          </cell>
        </row>
        <row r="78">
          <cell r="C78" t="str">
            <v>KESINGA</v>
          </cell>
        </row>
        <row r="79">
          <cell r="C79" t="str">
            <v>KHAMAR</v>
          </cell>
        </row>
        <row r="80">
          <cell r="C80" t="str">
            <v>KHARIDA</v>
          </cell>
        </row>
        <row r="81">
          <cell r="C81" t="str">
            <v>KORAPUT</v>
          </cell>
        </row>
        <row r="82">
          <cell r="C82" t="str">
            <v>KUAKHIA</v>
          </cell>
        </row>
        <row r="83">
          <cell r="C83" t="str">
            <v>LANGALESWAR</v>
          </cell>
        </row>
        <row r="84">
          <cell r="C84" t="str">
            <v>MALKANGIRI</v>
          </cell>
        </row>
        <row r="85">
          <cell r="C85" t="str">
            <v>NABARANGPUR</v>
          </cell>
        </row>
        <row r="86">
          <cell r="C86" t="str">
            <v>NACHUNI</v>
          </cell>
        </row>
        <row r="87">
          <cell r="C87" t="str">
            <v>NALCO</v>
          </cell>
        </row>
        <row r="88">
          <cell r="C88" t="str">
            <v>NAYAGARH</v>
          </cell>
        </row>
        <row r="89">
          <cell r="C89" t="str">
            <v>NISCHINTKOILI</v>
          </cell>
        </row>
        <row r="90">
          <cell r="C90" t="str">
            <v>PAGA CHHAKA</v>
          </cell>
        </row>
        <row r="91">
          <cell r="C91" t="str">
            <v>PANCHALINGESWAR</v>
          </cell>
        </row>
        <row r="92">
          <cell r="C92" t="str">
            <v>PATTAMUNDAI</v>
          </cell>
        </row>
        <row r="93">
          <cell r="C93" t="str">
            <v>PHULBANI</v>
          </cell>
        </row>
        <row r="94">
          <cell r="C94" t="str">
            <v>PURI</v>
          </cell>
        </row>
        <row r="95">
          <cell r="C95" t="str">
            <v>RAYAGADA</v>
          </cell>
        </row>
        <row r="96">
          <cell r="C96" t="str">
            <v>ROURKELA</v>
          </cell>
        </row>
        <row r="97">
          <cell r="C97" t="str">
            <v>SAMBALPUR</v>
          </cell>
        </row>
        <row r="98">
          <cell r="C98" t="str">
            <v>SIMILIGUDA</v>
          </cell>
        </row>
        <row r="99">
          <cell r="C99" t="str">
            <v>SIMULIA</v>
          </cell>
        </row>
        <row r="100">
          <cell r="C100" t="str">
            <v>SUNDARGARH</v>
          </cell>
        </row>
        <row r="101">
          <cell r="C101" t="str">
            <v>TINIMUHANI</v>
          </cell>
        </row>
        <row r="102">
          <cell r="C102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9.7109375" bestFit="1" customWidth="1"/>
    <col min="5" max="5" width="6.42578125" bestFit="1" customWidth="1"/>
    <col min="6" max="6" width="10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36</v>
      </c>
      <c r="J1" s="15"/>
      <c r="K1" s="15"/>
      <c r="L1" s="15"/>
    </row>
    <row r="2" spans="1:12" s="6" customFormat="1" ht="69" customHeight="1">
      <c r="A2" s="12" t="s">
        <v>37</v>
      </c>
      <c r="B2" s="13"/>
      <c r="C2" s="13"/>
      <c r="D2" s="13"/>
      <c r="E2" s="13"/>
      <c r="F2" s="13"/>
      <c r="G2" s="13"/>
      <c r="H2" s="14"/>
      <c r="I2" s="15" t="s">
        <v>40</v>
      </c>
      <c r="J2" s="15"/>
      <c r="K2" s="15"/>
      <c r="L2" s="15"/>
    </row>
    <row r="3" spans="1:12" s="1" customFormat="1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  <c r="H3" s="2" t="s">
        <v>31</v>
      </c>
      <c r="I3" s="5" t="s">
        <v>32</v>
      </c>
      <c r="J3" s="5" t="s">
        <v>33</v>
      </c>
      <c r="K3" s="5" t="s">
        <v>34</v>
      </c>
      <c r="L3" s="5" t="s">
        <v>35</v>
      </c>
    </row>
    <row r="4" spans="1:12">
      <c r="A4" s="3">
        <v>1</v>
      </c>
      <c r="B4" s="3" t="s">
        <v>0</v>
      </c>
      <c r="C4" s="3" t="s">
        <v>11</v>
      </c>
      <c r="D4" s="3" t="s">
        <v>1</v>
      </c>
      <c r="E4" s="4" t="s">
        <v>23</v>
      </c>
      <c r="F4" s="3" t="s">
        <v>17</v>
      </c>
      <c r="G4" s="3">
        <v>25</v>
      </c>
      <c r="H4" s="3">
        <v>152</v>
      </c>
      <c r="I4" s="9">
        <f>VLOOKUP(F4,'[1]ESDEE PAINTS'!$C$4:$D$102,2,FALSE)</f>
        <v>3</v>
      </c>
      <c r="J4" s="9">
        <v>0</v>
      </c>
      <c r="K4" s="9">
        <v>35</v>
      </c>
      <c r="L4" s="9">
        <f>H4*I4+J4+K4</f>
        <v>491</v>
      </c>
    </row>
    <row r="5" spans="1:12">
      <c r="A5" s="3">
        <v>2</v>
      </c>
      <c r="B5" s="3" t="s">
        <v>2</v>
      </c>
      <c r="C5" s="3" t="s">
        <v>12</v>
      </c>
      <c r="D5" s="3" t="s">
        <v>3</v>
      </c>
      <c r="E5" s="4" t="s">
        <v>23</v>
      </c>
      <c r="F5" s="3" t="s">
        <v>18</v>
      </c>
      <c r="G5" s="3">
        <v>19</v>
      </c>
      <c r="H5" s="3">
        <v>112</v>
      </c>
      <c r="I5" s="9">
        <v>2.5</v>
      </c>
      <c r="J5" s="9">
        <v>0</v>
      </c>
      <c r="K5" s="9">
        <v>35</v>
      </c>
      <c r="L5" s="9">
        <f t="shared" ref="L5:L9" si="0">H5*I5+J5+K5</f>
        <v>315</v>
      </c>
    </row>
    <row r="6" spans="1:12">
      <c r="A6" s="3">
        <v>3</v>
      </c>
      <c r="B6" s="3" t="s">
        <v>4</v>
      </c>
      <c r="C6" s="3" t="s">
        <v>13</v>
      </c>
      <c r="D6" s="3" t="s">
        <v>5</v>
      </c>
      <c r="E6" s="4" t="s">
        <v>23</v>
      </c>
      <c r="F6" s="3" t="s">
        <v>19</v>
      </c>
      <c r="G6" s="3">
        <v>98</v>
      </c>
      <c r="H6" s="3">
        <v>492</v>
      </c>
      <c r="I6" s="9">
        <f>VLOOKUP(F6,'[1]ESDEE PAINTS'!$C$4:$D$102,2,FALSE)</f>
        <v>3</v>
      </c>
      <c r="J6" s="9">
        <v>0</v>
      </c>
      <c r="K6" s="9">
        <v>35</v>
      </c>
      <c r="L6" s="9">
        <f t="shared" si="0"/>
        <v>1511</v>
      </c>
    </row>
    <row r="7" spans="1:12">
      <c r="A7" s="3">
        <v>4</v>
      </c>
      <c r="B7" s="3" t="s">
        <v>6</v>
      </c>
      <c r="C7" s="3" t="s">
        <v>14</v>
      </c>
      <c r="D7" s="3" t="s">
        <v>7</v>
      </c>
      <c r="E7" s="4" t="s">
        <v>23</v>
      </c>
      <c r="F7" s="3" t="s">
        <v>20</v>
      </c>
      <c r="G7" s="3">
        <v>13</v>
      </c>
      <c r="H7" s="3">
        <v>82</v>
      </c>
      <c r="I7" s="9">
        <f>VLOOKUP(F7,'[1]ESDEE PAINTS'!$C$4:$D$102,2,FALSE)</f>
        <v>2</v>
      </c>
      <c r="J7" s="9">
        <v>0</v>
      </c>
      <c r="K7" s="9">
        <v>35</v>
      </c>
      <c r="L7" s="9">
        <f t="shared" si="0"/>
        <v>199</v>
      </c>
    </row>
    <row r="8" spans="1:12">
      <c r="A8" s="3">
        <v>5</v>
      </c>
      <c r="B8" s="3" t="s">
        <v>8</v>
      </c>
      <c r="C8" s="3" t="s">
        <v>15</v>
      </c>
      <c r="D8" s="3" t="s">
        <v>9</v>
      </c>
      <c r="E8" s="4" t="s">
        <v>23</v>
      </c>
      <c r="F8" s="3" t="s">
        <v>21</v>
      </c>
      <c r="G8" s="3">
        <v>10</v>
      </c>
      <c r="H8" s="3">
        <v>54</v>
      </c>
      <c r="I8" s="9">
        <f>VLOOKUP(F8,'[1]ESDEE PAINTS'!$C$4:$D$102,2,FALSE)</f>
        <v>3</v>
      </c>
      <c r="J8" s="9">
        <v>0</v>
      </c>
      <c r="K8" s="9">
        <v>35</v>
      </c>
      <c r="L8" s="9">
        <f t="shared" si="0"/>
        <v>197</v>
      </c>
    </row>
    <row r="9" spans="1:12">
      <c r="A9" s="3">
        <v>6</v>
      </c>
      <c r="B9" s="3" t="s">
        <v>8</v>
      </c>
      <c r="C9" s="3" t="s">
        <v>16</v>
      </c>
      <c r="D9" s="3" t="s">
        <v>10</v>
      </c>
      <c r="E9" s="4" t="s">
        <v>23</v>
      </c>
      <c r="F9" s="3" t="s">
        <v>22</v>
      </c>
      <c r="G9" s="3">
        <v>13</v>
      </c>
      <c r="H9" s="3">
        <v>102</v>
      </c>
      <c r="I9" s="9">
        <f>VLOOKUP(F9,'[1]ESDEE PAINTS'!$C$4:$D$102,2,FALSE)</f>
        <v>2</v>
      </c>
      <c r="J9" s="9">
        <v>0</v>
      </c>
      <c r="K9" s="9">
        <v>35</v>
      </c>
      <c r="L9" s="9">
        <f t="shared" si="0"/>
        <v>239</v>
      </c>
    </row>
    <row r="10" spans="1:12" s="8" customFormat="1">
      <c r="A10" s="16" t="s">
        <v>41</v>
      </c>
      <c r="B10" s="17"/>
      <c r="C10" s="17"/>
      <c r="D10" s="17"/>
      <c r="E10" s="17"/>
      <c r="F10" s="17"/>
      <c r="G10" s="17"/>
      <c r="H10" s="17"/>
      <c r="I10" s="18"/>
      <c r="J10" s="18"/>
      <c r="K10" s="19"/>
      <c r="L10" s="7">
        <f>ROUND(SUM(L4:L9),0)</f>
        <v>2952</v>
      </c>
    </row>
    <row r="11" spans="1:12" s="8" customFormat="1" ht="30" customHeight="1">
      <c r="A11" s="10" t="s">
        <v>39</v>
      </c>
      <c r="B11" s="10"/>
      <c r="C11" s="10"/>
      <c r="D11" s="10"/>
      <c r="E11" s="10"/>
      <c r="F11" s="10"/>
      <c r="G11" s="10"/>
      <c r="H11" s="10"/>
      <c r="I11" s="11"/>
      <c r="J11" s="11"/>
      <c r="K11" s="11"/>
      <c r="L11" s="11"/>
    </row>
    <row r="12" spans="1:12" s="8" customFormat="1" ht="30" customHeight="1">
      <c r="A12" s="10" t="s">
        <v>38</v>
      </c>
      <c r="B12" s="10"/>
      <c r="C12" s="10"/>
      <c r="D12" s="10"/>
      <c r="E12" s="10"/>
      <c r="F12" s="10"/>
      <c r="G12" s="10"/>
      <c r="H12" s="10"/>
      <c r="I12" s="11"/>
      <c r="J12" s="11"/>
      <c r="K12" s="11"/>
      <c r="L12" s="11"/>
    </row>
    <row r="13" spans="1:12">
      <c r="G13" s="2">
        <f>SUM(G2:G9)</f>
        <v>178</v>
      </c>
      <c r="H13" s="2">
        <f>SUM(H2:H9)</f>
        <v>994</v>
      </c>
    </row>
  </sheetData>
  <sortState ref="B2:H7">
    <sortCondition ref="B2"/>
  </sortState>
  <mergeCells count="7">
    <mergeCell ref="A12:L12"/>
    <mergeCell ref="A1:H1"/>
    <mergeCell ref="I1:L1"/>
    <mergeCell ref="A2:H2"/>
    <mergeCell ref="I2:L2"/>
    <mergeCell ref="A10:K10"/>
    <mergeCell ref="A11:L11"/>
  </mergeCells>
  <conditionalFormatting sqref="C1:C2">
    <cfRule type="duplicateValues" dxfId="3" priority="3"/>
    <cfRule type="duplicateValues" dxfId="2" priority="4"/>
  </conditionalFormatting>
  <conditionalFormatting sqref="C10:C12">
    <cfRule type="duplicateValues" dxfId="1" priority="1"/>
    <cfRule type="duplicateValues" dxfId="0" priority="2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2025-09-09T07:59:57Z</cp:lastPrinted>
  <dcterms:created xsi:type="dcterms:W3CDTF">2025-09-08T11:29:21Z</dcterms:created>
  <dcterms:modified xsi:type="dcterms:W3CDTF">2025-09-09T07:59:59Z</dcterms:modified>
</cp:coreProperties>
</file>