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Sheet1!$A$9:$L$37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I32" i="1" l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10" i="1"/>
  <c r="H10" i="1"/>
  <c r="L10" i="1" l="1"/>
  <c r="L33" i="1" s="1"/>
  <c r="G35" i="1"/>
</calcChain>
</file>

<file path=xl/sharedStrings.xml><?xml version="1.0" encoding="utf-8"?>
<sst xmlns="http://schemas.openxmlformats.org/spreadsheetml/2006/main" count="167" uniqueCount="119">
  <si>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</si>
  <si>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</si>
  <si>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</si>
  <si>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</si>
  <si>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</si>
  <si>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</si>
  <si>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</si>
  <si>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</si>
  <si>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</si>
  <si>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</si>
  <si>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</si>
  <si>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</si>
  <si>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</si>
  <si>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</si>
  <si>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</si>
  <si>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</si>
  <si>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</si>
  <si>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</si>
  <si>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</si>
  <si>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</si>
  <si>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</si>
  <si>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</si>
  <si>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</si>
  <si>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</si>
  <si>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</si>
  <si>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Kindly, verify &amp; confirm within 7 days.
GST to be paid by Consignor under Reverse Charge Mechanism(RCM) as per GST.</t>
  </si>
  <si>
    <t>PARTY NAME</t>
  </si>
  <si>
    <t>KARNANI AGENCY</t>
  </si>
  <si>
    <t>BARIPADA</t>
  </si>
  <si>
    <t>MAA JAGADHATRI ENTERPRISES</t>
  </si>
  <si>
    <t>URADHA ADASPUR</t>
  </si>
  <si>
    <t>DHENKANAL</t>
  </si>
  <si>
    <t>PANDA AGENCIES</t>
  </si>
  <si>
    <t>PIRAHAT</t>
  </si>
  <si>
    <t>NIRANJAN SAHOO</t>
  </si>
  <si>
    <t>SAI SHRI AGENCIES</t>
  </si>
  <si>
    <t>DASARATHPUR</t>
  </si>
  <si>
    <t>MALATI PUJA BHANDAR</t>
  </si>
  <si>
    <t>JALESWAR</t>
  </si>
  <si>
    <t>AGARWALLA AND SONS</t>
  </si>
  <si>
    <t>GUDIA KATENI</t>
  </si>
  <si>
    <t>SHREERAM TRADERS</t>
  </si>
  <si>
    <t>BALIAPAL</t>
  </si>
  <si>
    <t>ABHINANDAN STORE</t>
  </si>
  <si>
    <t>MONTH   : FEBRUARY, 2026</t>
  </si>
  <si>
    <t>INVOICE DATE : 28/02/2026</t>
  </si>
  <si>
    <t>01/12/2025</t>
  </si>
  <si>
    <t>PL/JA/15200</t>
  </si>
  <si>
    <t>1804</t>
  </si>
  <si>
    <t>05/2/2026</t>
  </si>
  <si>
    <t>PL/JA/18719</t>
  </si>
  <si>
    <t>2354</t>
  </si>
  <si>
    <t>07/2/2026</t>
  </si>
  <si>
    <t>PL/JA/18885</t>
  </si>
  <si>
    <t>2361</t>
  </si>
  <si>
    <t>PL/JA/18887</t>
  </si>
  <si>
    <t>2363</t>
  </si>
  <si>
    <t>09/2/2026</t>
  </si>
  <si>
    <t>PL/JA/18951</t>
  </si>
  <si>
    <t>2368</t>
  </si>
  <si>
    <t>JODA</t>
  </si>
  <si>
    <t>BINEET TRADERS</t>
  </si>
  <si>
    <t>PL/JA/18954</t>
  </si>
  <si>
    <t>2331</t>
  </si>
  <si>
    <t>PL/JA/18991</t>
  </si>
  <si>
    <t>2381</t>
  </si>
  <si>
    <t>10/2/2026</t>
  </si>
  <si>
    <t>PL/JA/19029</t>
  </si>
  <si>
    <t>331</t>
  </si>
  <si>
    <t>PL/JA/19030</t>
  </si>
  <si>
    <t>2380</t>
  </si>
  <si>
    <t>PL/JA/19031</t>
  </si>
  <si>
    <t>2382</t>
  </si>
  <si>
    <t>11/2/2026</t>
  </si>
  <si>
    <t>PL/JA/19098</t>
  </si>
  <si>
    <t>2390</t>
  </si>
  <si>
    <t>PL/JA/19161</t>
  </si>
  <si>
    <t>2389</t>
  </si>
  <si>
    <t>13/2/2026</t>
  </si>
  <si>
    <t>PL/JA/19167</t>
  </si>
  <si>
    <t>2406</t>
  </si>
  <si>
    <t>BALUGAON</t>
  </si>
  <si>
    <t>ROSHNI COSMETICS</t>
  </si>
  <si>
    <t>PL/JA/19178</t>
  </si>
  <si>
    <t>2411</t>
  </si>
  <si>
    <t>KENDRAPARA</t>
  </si>
  <si>
    <t>ANNAPURNA TRADERS</t>
  </si>
  <si>
    <t>PL/JA/19221</t>
  </si>
  <si>
    <t>2409</t>
  </si>
  <si>
    <t>16/2/2026</t>
  </si>
  <si>
    <t>PL/JA/19279</t>
  </si>
  <si>
    <t>2422</t>
  </si>
  <si>
    <t>18/2/2026</t>
  </si>
  <si>
    <t>PL/JA/19401</t>
  </si>
  <si>
    <t>2433</t>
  </si>
  <si>
    <t>20/2/2026</t>
  </si>
  <si>
    <t>PL/JA/19526</t>
  </si>
  <si>
    <t>2439</t>
  </si>
  <si>
    <t>PL/JA/19538</t>
  </si>
  <si>
    <t>2442</t>
  </si>
  <si>
    <t>24/2/2026</t>
  </si>
  <si>
    <t>PL/JA/19671</t>
  </si>
  <si>
    <t>2455</t>
  </si>
  <si>
    <t>26/2/2026</t>
  </si>
  <si>
    <t>PL/JA/19790</t>
  </si>
  <si>
    <t>2473</t>
  </si>
  <si>
    <t>JAJPUR TOWN</t>
  </si>
  <si>
    <t>BHAGABATI ENTERPRISES</t>
  </si>
  <si>
    <t>27/2/2026</t>
  </si>
  <si>
    <t>PL/JA/19832</t>
  </si>
  <si>
    <t>2482</t>
  </si>
  <si>
    <t>PANIKOILI</t>
  </si>
  <si>
    <t>MAA AMBIKA TRADERS</t>
  </si>
  <si>
    <t>PL/JA/19849</t>
  </si>
  <si>
    <t>2483</t>
  </si>
  <si>
    <t>NTPC KANIHA</t>
  </si>
  <si>
    <t>MATRUSHAKTI ENTERPRISES</t>
  </si>
  <si>
    <t>(RUPEES TWENTY THREE THOUSAND TWO HUNDRED TWELVE ONLY)</t>
  </si>
  <si>
    <t>BILL NO : 28346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</si>
</sst>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2" fontId="0" fillId="0" borderId="13" xfId="0" applyNumberFormat="1" applyFont="1" applyBorder="1"/>
    <xf numFmtId="2" fontId="15" fillId="0" borderId="11" xfId="0" applyNumberFormat="1" applyFont="1" applyBorder="1" applyAlignment="1">
      <alignment horizontal="right" vertical="center"/>
    </xf>
    <xf numFmtId="0" fontId="15" fillId="0" borderId="15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/>
    <xf numFmtId="0" fontId="0" fillId="0" borderId="2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7" xfId="0" applyFont="1" applyFill="1" applyBorder="1" applyAlignment="1"/>
    <xf numFmtId="0" fontId="3" fillId="2" borderId="17" xfId="0" applyNumberFormat="1" applyFont="1" applyFill="1" applyBorder="1" applyAlignment="1">
      <alignment horizontal="left"/>
    </xf>
    <xf numFmtId="0" fontId="11" fillId="2" borderId="17" xfId="0" applyNumberFormat="1" applyFont="1" applyFill="1" applyBorder="1" applyAlignment="1">
      <alignment horizontal="right"/>
    </xf>
    <xf numFmtId="0" fontId="3" fillId="2" borderId="18" xfId="0" applyFont="1" applyFill="1" applyBorder="1" applyAlignment="1"/>
    <xf numFmtId="0" fontId="3" fillId="2" borderId="1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14" fillId="2" borderId="19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horizontal="left" vertical="center"/>
    </xf>
    <xf numFmtId="164" fontId="3" fillId="2" borderId="2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2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horizontal="left" vertical="center" wrapText="1"/>
    </xf>
    <xf numFmtId="165" fontId="11" fillId="2" borderId="22" xfId="0" applyNumberFormat="1" applyFont="1" applyFill="1" applyBorder="1" applyAlignment="1">
      <alignment horizontal="left" vertical="center" indent="6"/>
    </xf>
    <xf numFmtId="0" fontId="3" fillId="2" borderId="23" xfId="0" applyFont="1" applyFill="1" applyBorder="1" applyAlignment="1">
      <alignment horizontal="left"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0" fontId="0" fillId="0" borderId="7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2" borderId="19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0" fontId="11" fillId="2" borderId="0" xfId="0" applyNumberFormat="1" applyFont="1" applyFill="1" applyBorder="1" applyAlignment="1">
      <alignment horizontal="right"/>
    </xf>
    <xf numFmtId="0" fontId="3" fillId="2" borderId="20" xfId="0" applyFont="1" applyFill="1" applyBorder="1" applyAlignment="1"/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31" zoomScale="145" zoomScaleNormal="145" workbookViewId="0">
      <selection activeCell="L43" sqref="L43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4.28515625" style="23" bestFit="1" customWidth="1"/>
    <col min="7" max="7" width="5.42578125" style="22" bestFit="1" customWidth="1"/>
    <col min="8" max="8" width="6" style="26" customWidth="1"/>
    <col min="9" max="9" width="6.28515625" style="26" customWidth="1"/>
    <col min="10" max="10" width="7" style="26" customWidth="1"/>
    <col min="11" max="11" width="6.42578125" style="26" bestFit="1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55"/>
      <c r="B1" s="56"/>
      <c r="C1" s="57"/>
      <c r="D1" s="57"/>
      <c r="E1" s="57"/>
      <c r="F1" s="58"/>
      <c r="G1" s="59"/>
      <c r="H1" s="60"/>
      <c r="I1" s="60"/>
      <c r="J1" s="60"/>
      <c r="K1" s="60"/>
      <c r="L1" s="61"/>
    </row>
    <row r="2" spans="1:13" ht="15" customHeight="1">
      <c r="A2" s="88"/>
      <c r="B2" s="89"/>
      <c r="C2" s="90"/>
      <c r="D2" s="90"/>
      <c r="E2" s="90"/>
      <c r="F2" s="91"/>
      <c r="G2" s="92"/>
      <c r="H2" s="93"/>
      <c r="I2" s="93"/>
      <c r="J2" s="93"/>
      <c r="K2" s="93"/>
      <c r="L2" s="94"/>
    </row>
    <row r="3" spans="1:13" s="16" customFormat="1" ht="15" customHeight="1">
      <c r="A3" s="62" t="s">
        <v>5</v>
      </c>
      <c r="B3" s="18"/>
      <c r="C3" s="63"/>
      <c r="D3" s="63"/>
      <c r="E3" s="63"/>
      <c r="F3" s="64"/>
      <c r="G3" s="65"/>
      <c r="H3" s="63"/>
      <c r="I3" s="66" t="s">
        <v>44</v>
      </c>
      <c r="J3" s="66"/>
      <c r="K3" s="66"/>
      <c r="L3" s="67"/>
    </row>
    <row r="4" spans="1:13" s="16" customFormat="1" ht="15" customHeight="1">
      <c r="A4" s="68" t="s">
        <v>6</v>
      </c>
      <c r="B4" s="18"/>
      <c r="C4" s="29"/>
      <c r="D4" s="63"/>
      <c r="E4" s="63"/>
      <c r="F4" s="64"/>
      <c r="G4" s="65"/>
      <c r="H4" s="63"/>
      <c r="I4" s="66" t="s">
        <v>118</v>
      </c>
      <c r="J4" s="66"/>
      <c r="K4" s="66"/>
      <c r="L4" s="67"/>
    </row>
    <row r="5" spans="1:13" s="16" customFormat="1" ht="15" customHeight="1">
      <c r="A5" s="69" t="s">
        <v>7</v>
      </c>
      <c r="B5" s="18"/>
      <c r="C5" s="29"/>
      <c r="D5" s="63"/>
      <c r="E5" s="63"/>
      <c r="F5" s="64"/>
      <c r="G5" s="65"/>
      <c r="H5" s="63"/>
      <c r="I5" s="66" t="s">
        <v>45</v>
      </c>
      <c r="J5" s="66"/>
      <c r="K5" s="66"/>
      <c r="L5" s="67"/>
    </row>
    <row r="6" spans="1:13" s="16" customFormat="1" ht="15" customHeight="1">
      <c r="A6" s="69" t="s">
        <v>8</v>
      </c>
      <c r="B6" s="19"/>
      <c r="C6" s="29"/>
      <c r="D6" s="63"/>
      <c r="E6" s="63"/>
      <c r="F6" s="64"/>
      <c r="G6" s="65"/>
      <c r="H6" s="63"/>
      <c r="I6" s="66" t="s">
        <v>9</v>
      </c>
      <c r="J6" s="66"/>
      <c r="K6" s="66"/>
      <c r="L6" s="67"/>
    </row>
    <row r="7" spans="1:13" s="16" customFormat="1" ht="15" customHeight="1">
      <c r="A7" s="62"/>
      <c r="B7" s="30"/>
      <c r="C7" s="63"/>
      <c r="D7" s="63"/>
      <c r="E7" s="63"/>
      <c r="F7" s="70"/>
      <c r="G7" s="65"/>
      <c r="H7" s="63"/>
      <c r="I7" s="64" t="s">
        <v>4</v>
      </c>
      <c r="J7" s="64"/>
      <c r="K7" s="64"/>
      <c r="L7" s="67"/>
    </row>
    <row r="8" spans="1:13" s="16" customFormat="1" ht="15" customHeight="1" thickBot="1">
      <c r="A8" s="71"/>
      <c r="B8" s="72"/>
      <c r="C8" s="73"/>
      <c r="D8" s="73"/>
      <c r="E8" s="73"/>
      <c r="F8" s="74"/>
      <c r="G8" s="75"/>
      <c r="H8" s="76"/>
      <c r="I8" s="76"/>
      <c r="J8" s="76"/>
      <c r="K8" s="76"/>
      <c r="L8" s="77"/>
    </row>
    <row r="9" spans="1:13" s="27" customFormat="1" ht="15" customHeight="1" thickBot="1">
      <c r="A9" s="51" t="s">
        <v>10</v>
      </c>
      <c r="B9" s="52" t="s">
        <v>11</v>
      </c>
      <c r="C9" s="52" t="s">
        <v>12</v>
      </c>
      <c r="D9" s="52" t="s">
        <v>24</v>
      </c>
      <c r="E9" s="52" t="s">
        <v>13</v>
      </c>
      <c r="F9" s="52" t="s">
        <v>14</v>
      </c>
      <c r="G9" s="52" t="s">
        <v>15</v>
      </c>
      <c r="H9" s="53" t="s">
        <v>16</v>
      </c>
      <c r="I9" s="53" t="s">
        <v>17</v>
      </c>
      <c r="J9" s="53" t="s">
        <v>18</v>
      </c>
      <c r="K9" s="53" t="s">
        <v>19</v>
      </c>
      <c r="L9" s="54" t="s">
        <v>20</v>
      </c>
      <c r="M9" s="50" t="s">
        <v>26</v>
      </c>
    </row>
    <row r="10" spans="1:13" s="27" customFormat="1" ht="15" customHeight="1">
      <c r="A10" s="78">
        <v>1</v>
      </c>
      <c r="B10" s="79" t="s">
        <v>46</v>
      </c>
      <c r="C10" s="79" t="s">
        <v>47</v>
      </c>
      <c r="D10" s="79" t="s">
        <v>48</v>
      </c>
      <c r="E10" s="79" t="s">
        <v>22</v>
      </c>
      <c r="F10" s="79" t="s">
        <v>38</v>
      </c>
      <c r="G10" s="79">
        <v>9</v>
      </c>
      <c r="H10" s="80">
        <f>VLOOKUP(F10,'[1]N RANGA RAO'!$C$3:$D$167,2,FALSE)</f>
        <v>76</v>
      </c>
      <c r="I10" s="80">
        <f t="shared" ref="I10:I32" si="0">G10*1</f>
        <v>9</v>
      </c>
      <c r="J10" s="80">
        <v>0</v>
      </c>
      <c r="K10" s="80">
        <v>30</v>
      </c>
      <c r="L10" s="81">
        <f t="shared" ref="L10:L32" si="1">G10*H10+I10+J10+K10</f>
        <v>723</v>
      </c>
      <c r="M10" s="39" t="s">
        <v>39</v>
      </c>
    </row>
    <row r="11" spans="1:13" s="27" customFormat="1" ht="15" customHeight="1">
      <c r="A11" s="40">
        <f>A10+1</f>
        <v>2</v>
      </c>
      <c r="B11" s="37" t="s">
        <v>49</v>
      </c>
      <c r="C11" s="37" t="s">
        <v>50</v>
      </c>
      <c r="D11" s="37" t="s">
        <v>51</v>
      </c>
      <c r="E11" s="37" t="s">
        <v>22</v>
      </c>
      <c r="F11" s="37" t="s">
        <v>31</v>
      </c>
      <c r="G11" s="37">
        <v>4</v>
      </c>
      <c r="H11" s="38">
        <f>VLOOKUP(F11,'[1]N RANGA RAO'!$C$3:$D$167,2,FALSE)</f>
        <v>49</v>
      </c>
      <c r="I11" s="38">
        <f t="shared" si="0"/>
        <v>4</v>
      </c>
      <c r="J11" s="38">
        <v>0</v>
      </c>
      <c r="K11" s="38">
        <v>30</v>
      </c>
      <c r="L11" s="41">
        <f t="shared" si="1"/>
        <v>230</v>
      </c>
      <c r="M11" s="39" t="s">
        <v>32</v>
      </c>
    </row>
    <row r="12" spans="1:13" s="27" customFormat="1" ht="15" customHeight="1">
      <c r="A12" s="40">
        <f t="shared" ref="A12:A32" si="2">A11+1</f>
        <v>3</v>
      </c>
      <c r="B12" s="37" t="s">
        <v>52</v>
      </c>
      <c r="C12" s="37" t="s">
        <v>53</v>
      </c>
      <c r="D12" s="37" t="s">
        <v>54</v>
      </c>
      <c r="E12" s="37" t="s">
        <v>22</v>
      </c>
      <c r="F12" s="37" t="s">
        <v>23</v>
      </c>
      <c r="G12" s="37">
        <v>18</v>
      </c>
      <c r="H12" s="38">
        <f>VLOOKUP(F12,'[1]N RANGA RAO'!$C$3:$D$167,2,FALSE)</f>
        <v>56</v>
      </c>
      <c r="I12" s="38">
        <f t="shared" si="0"/>
        <v>18</v>
      </c>
      <c r="J12" s="38">
        <v>0</v>
      </c>
      <c r="K12" s="38">
        <v>30</v>
      </c>
      <c r="L12" s="41">
        <f t="shared" si="1"/>
        <v>1056</v>
      </c>
      <c r="M12" s="39" t="s">
        <v>27</v>
      </c>
    </row>
    <row r="13" spans="1:13" s="27" customFormat="1" ht="15" customHeight="1">
      <c r="A13" s="40">
        <f t="shared" si="2"/>
        <v>4</v>
      </c>
      <c r="B13" s="37" t="s">
        <v>52</v>
      </c>
      <c r="C13" s="37" t="s">
        <v>55</v>
      </c>
      <c r="D13" s="37" t="s">
        <v>56</v>
      </c>
      <c r="E13" s="37" t="s">
        <v>22</v>
      </c>
      <c r="F13" s="37" t="s">
        <v>28</v>
      </c>
      <c r="G13" s="37">
        <v>17</v>
      </c>
      <c r="H13" s="38">
        <f>VLOOKUP(F13,'[1]N RANGA RAO'!$C$3:$D$167,2,FALSE)</f>
        <v>56</v>
      </c>
      <c r="I13" s="38">
        <f t="shared" si="0"/>
        <v>17</v>
      </c>
      <c r="J13" s="38">
        <v>0</v>
      </c>
      <c r="K13" s="38">
        <v>30</v>
      </c>
      <c r="L13" s="41">
        <f t="shared" si="1"/>
        <v>999</v>
      </c>
      <c r="M13" s="39" t="s">
        <v>29</v>
      </c>
    </row>
    <row r="14" spans="1:13" s="27" customFormat="1" ht="15" customHeight="1">
      <c r="A14" s="40">
        <f t="shared" si="2"/>
        <v>5</v>
      </c>
      <c r="B14" s="37" t="s">
        <v>57</v>
      </c>
      <c r="C14" s="37" t="s">
        <v>58</v>
      </c>
      <c r="D14" s="37" t="s">
        <v>59</v>
      </c>
      <c r="E14" s="37" t="s">
        <v>22</v>
      </c>
      <c r="F14" s="37" t="s">
        <v>60</v>
      </c>
      <c r="G14" s="37">
        <v>18</v>
      </c>
      <c r="H14" s="38">
        <f>VLOOKUP(F14,'[1]N RANGA RAO'!$C$3:$D$167,2,FALSE)</f>
        <v>77</v>
      </c>
      <c r="I14" s="38">
        <f t="shared" si="0"/>
        <v>18</v>
      </c>
      <c r="J14" s="38">
        <v>0</v>
      </c>
      <c r="K14" s="38">
        <v>30</v>
      </c>
      <c r="L14" s="41">
        <f t="shared" si="1"/>
        <v>1434</v>
      </c>
      <c r="M14" s="39" t="s">
        <v>61</v>
      </c>
    </row>
    <row r="15" spans="1:13" s="27" customFormat="1" ht="15" customHeight="1">
      <c r="A15" s="40">
        <f t="shared" si="2"/>
        <v>6</v>
      </c>
      <c r="B15" s="37" t="s">
        <v>57</v>
      </c>
      <c r="C15" s="37" t="s">
        <v>62</v>
      </c>
      <c r="D15" s="37" t="s">
        <v>63</v>
      </c>
      <c r="E15" s="37" t="s">
        <v>22</v>
      </c>
      <c r="F15" s="37" t="s">
        <v>60</v>
      </c>
      <c r="G15" s="37">
        <v>29</v>
      </c>
      <c r="H15" s="38">
        <f>VLOOKUP(F15,'[1]N RANGA RAO'!$C$3:$D$167,2,FALSE)</f>
        <v>77</v>
      </c>
      <c r="I15" s="38">
        <f t="shared" si="0"/>
        <v>29</v>
      </c>
      <c r="J15" s="38">
        <v>0</v>
      </c>
      <c r="K15" s="38">
        <v>30</v>
      </c>
      <c r="L15" s="41">
        <f t="shared" si="1"/>
        <v>2292</v>
      </c>
      <c r="M15" s="39" t="s">
        <v>61</v>
      </c>
    </row>
    <row r="16" spans="1:13" s="27" customFormat="1" ht="15" customHeight="1">
      <c r="A16" s="40">
        <f t="shared" si="2"/>
        <v>7</v>
      </c>
      <c r="B16" s="37" t="s">
        <v>57</v>
      </c>
      <c r="C16" s="37" t="s">
        <v>64</v>
      </c>
      <c r="D16" s="37" t="s">
        <v>65</v>
      </c>
      <c r="E16" s="37" t="s">
        <v>22</v>
      </c>
      <c r="F16" s="37" t="s">
        <v>23</v>
      </c>
      <c r="G16" s="37">
        <v>15</v>
      </c>
      <c r="H16" s="38">
        <f>VLOOKUP(F16,'[1]N RANGA RAO'!$C$3:$D$167,2,FALSE)</f>
        <v>56</v>
      </c>
      <c r="I16" s="38">
        <f t="shared" si="0"/>
        <v>15</v>
      </c>
      <c r="J16" s="38">
        <v>0</v>
      </c>
      <c r="K16" s="38">
        <v>30</v>
      </c>
      <c r="L16" s="41">
        <f t="shared" si="1"/>
        <v>885</v>
      </c>
      <c r="M16" s="39" t="s">
        <v>27</v>
      </c>
    </row>
    <row r="17" spans="1:13" s="27" customFormat="1" ht="15" customHeight="1">
      <c r="A17" s="40">
        <f t="shared" si="2"/>
        <v>8</v>
      </c>
      <c r="B17" s="37" t="s">
        <v>66</v>
      </c>
      <c r="C17" s="37" t="s">
        <v>67</v>
      </c>
      <c r="D17" s="37" t="s">
        <v>68</v>
      </c>
      <c r="E17" s="37" t="s">
        <v>22</v>
      </c>
      <c r="F17" s="37" t="s">
        <v>60</v>
      </c>
      <c r="G17" s="37">
        <v>13</v>
      </c>
      <c r="H17" s="38">
        <f>VLOOKUP(F17,'[1]N RANGA RAO'!$C$3:$D$167,2,FALSE)</f>
        <v>77</v>
      </c>
      <c r="I17" s="38">
        <f t="shared" si="0"/>
        <v>13</v>
      </c>
      <c r="J17" s="38">
        <v>0</v>
      </c>
      <c r="K17" s="38">
        <v>30</v>
      </c>
      <c r="L17" s="41">
        <f t="shared" si="1"/>
        <v>1044</v>
      </c>
      <c r="M17" s="39" t="s">
        <v>61</v>
      </c>
    </row>
    <row r="18" spans="1:13" s="27" customFormat="1" ht="15" customHeight="1">
      <c r="A18" s="40">
        <f t="shared" si="2"/>
        <v>9</v>
      </c>
      <c r="B18" s="37" t="s">
        <v>57</v>
      </c>
      <c r="C18" s="37" t="s">
        <v>69</v>
      </c>
      <c r="D18" s="37" t="s">
        <v>70</v>
      </c>
      <c r="E18" s="37" t="s">
        <v>22</v>
      </c>
      <c r="F18" s="37" t="s">
        <v>33</v>
      </c>
      <c r="G18" s="37">
        <v>24</v>
      </c>
      <c r="H18" s="38">
        <f>VLOOKUP(F18,'[1]N RANGA RAO'!$C$3:$D$167,2,FALSE)</f>
        <v>60</v>
      </c>
      <c r="I18" s="38">
        <f t="shared" si="0"/>
        <v>24</v>
      </c>
      <c r="J18" s="38">
        <v>450</v>
      </c>
      <c r="K18" s="38">
        <v>30</v>
      </c>
      <c r="L18" s="41">
        <f t="shared" si="1"/>
        <v>1944</v>
      </c>
      <c r="M18" s="48" t="s">
        <v>34</v>
      </c>
    </row>
    <row r="19" spans="1:13" s="27" customFormat="1" ht="15" customHeight="1">
      <c r="A19" s="40">
        <f t="shared" si="2"/>
        <v>10</v>
      </c>
      <c r="B19" s="37" t="s">
        <v>57</v>
      </c>
      <c r="C19" s="37" t="s">
        <v>71</v>
      </c>
      <c r="D19" s="37" t="s">
        <v>72</v>
      </c>
      <c r="E19" s="37" t="s">
        <v>22</v>
      </c>
      <c r="F19" s="37" t="s">
        <v>42</v>
      </c>
      <c r="G19" s="37">
        <v>11</v>
      </c>
      <c r="H19" s="38">
        <f>VLOOKUP(F19,'[1]N RANGA RAO'!$C$3:$D$167,2,FALSE)</f>
        <v>72</v>
      </c>
      <c r="I19" s="38">
        <f t="shared" si="0"/>
        <v>11</v>
      </c>
      <c r="J19" s="38">
        <v>0</v>
      </c>
      <c r="K19" s="38">
        <v>30</v>
      </c>
      <c r="L19" s="41">
        <f t="shared" si="1"/>
        <v>833</v>
      </c>
      <c r="M19" s="39" t="s">
        <v>43</v>
      </c>
    </row>
    <row r="20" spans="1:13" s="27" customFormat="1" ht="15" customHeight="1">
      <c r="A20" s="40">
        <f t="shared" si="2"/>
        <v>11</v>
      </c>
      <c r="B20" s="37" t="s">
        <v>73</v>
      </c>
      <c r="C20" s="37" t="s">
        <v>74</v>
      </c>
      <c r="D20" s="37" t="s">
        <v>75</v>
      </c>
      <c r="E20" s="37" t="s">
        <v>22</v>
      </c>
      <c r="F20" s="37" t="s">
        <v>36</v>
      </c>
      <c r="G20" s="37">
        <v>11</v>
      </c>
      <c r="H20" s="38">
        <f>VLOOKUP(F20,'[1]N RANGA RAO'!$C$3:$D$167,2,FALSE)</f>
        <v>60</v>
      </c>
      <c r="I20" s="38">
        <f t="shared" si="0"/>
        <v>11</v>
      </c>
      <c r="J20" s="38">
        <v>0</v>
      </c>
      <c r="K20" s="38">
        <v>30</v>
      </c>
      <c r="L20" s="41">
        <f t="shared" si="1"/>
        <v>701</v>
      </c>
      <c r="M20" s="39" t="s">
        <v>37</v>
      </c>
    </row>
    <row r="21" spans="1:13" s="27" customFormat="1" ht="15" customHeight="1">
      <c r="A21" s="40">
        <f t="shared" si="2"/>
        <v>12</v>
      </c>
      <c r="B21" s="37" t="s">
        <v>73</v>
      </c>
      <c r="C21" s="37" t="s">
        <v>76</v>
      </c>
      <c r="D21" s="37" t="s">
        <v>77</v>
      </c>
      <c r="E21" s="37" t="s">
        <v>22</v>
      </c>
      <c r="F21" s="37" t="s">
        <v>40</v>
      </c>
      <c r="G21" s="37">
        <v>6</v>
      </c>
      <c r="H21" s="38">
        <f>VLOOKUP(F21,'[1]N RANGA RAO'!$C$3:$D$167,2,FALSE)</f>
        <v>56</v>
      </c>
      <c r="I21" s="38">
        <f t="shared" si="0"/>
        <v>6</v>
      </c>
      <c r="J21" s="38">
        <v>0</v>
      </c>
      <c r="K21" s="38">
        <v>30</v>
      </c>
      <c r="L21" s="41">
        <f t="shared" si="1"/>
        <v>372</v>
      </c>
      <c r="M21" s="39" t="s">
        <v>41</v>
      </c>
    </row>
    <row r="22" spans="1:13" s="27" customFormat="1" ht="15" customHeight="1">
      <c r="A22" s="40">
        <f t="shared" si="2"/>
        <v>13</v>
      </c>
      <c r="B22" s="37" t="s">
        <v>78</v>
      </c>
      <c r="C22" s="37" t="s">
        <v>79</v>
      </c>
      <c r="D22" s="37" t="s">
        <v>80</v>
      </c>
      <c r="E22" s="37" t="s">
        <v>22</v>
      </c>
      <c r="F22" s="37" t="s">
        <v>81</v>
      </c>
      <c r="G22" s="37">
        <v>24</v>
      </c>
      <c r="H22" s="38">
        <f>VLOOKUP(F22,'[1]N RANGA RAO'!$C$3:$D$167,2,FALSE)</f>
        <v>60</v>
      </c>
      <c r="I22" s="38">
        <f t="shared" si="0"/>
        <v>24</v>
      </c>
      <c r="J22" s="38">
        <v>0</v>
      </c>
      <c r="K22" s="38">
        <v>30</v>
      </c>
      <c r="L22" s="41">
        <f t="shared" si="1"/>
        <v>1494</v>
      </c>
      <c r="M22" s="48" t="s">
        <v>82</v>
      </c>
    </row>
    <row r="23" spans="1:13" s="27" customFormat="1" ht="15" customHeight="1">
      <c r="A23" s="40">
        <f t="shared" si="2"/>
        <v>14</v>
      </c>
      <c r="B23" s="37" t="s">
        <v>78</v>
      </c>
      <c r="C23" s="37" t="s">
        <v>83</v>
      </c>
      <c r="D23" s="37" t="s">
        <v>84</v>
      </c>
      <c r="E23" s="37" t="s">
        <v>22</v>
      </c>
      <c r="F23" s="37" t="s">
        <v>85</v>
      </c>
      <c r="G23" s="37">
        <v>13</v>
      </c>
      <c r="H23" s="38">
        <f>VLOOKUP(F23,'[1]N RANGA RAO'!$C$3:$D$167,2,FALSE)</f>
        <v>49</v>
      </c>
      <c r="I23" s="38">
        <f t="shared" si="0"/>
        <v>13</v>
      </c>
      <c r="J23" s="38">
        <v>0</v>
      </c>
      <c r="K23" s="38">
        <v>30</v>
      </c>
      <c r="L23" s="41">
        <f t="shared" si="1"/>
        <v>680</v>
      </c>
      <c r="M23" s="39" t="s">
        <v>86</v>
      </c>
    </row>
    <row r="24" spans="1:13" s="27" customFormat="1" ht="15" customHeight="1">
      <c r="A24" s="40">
        <f t="shared" si="2"/>
        <v>15</v>
      </c>
      <c r="B24" s="37" t="s">
        <v>78</v>
      </c>
      <c r="C24" s="37" t="s">
        <v>87</v>
      </c>
      <c r="D24" s="37" t="s">
        <v>88</v>
      </c>
      <c r="E24" s="37" t="s">
        <v>22</v>
      </c>
      <c r="F24" s="37" t="s">
        <v>23</v>
      </c>
      <c r="G24" s="37">
        <v>13</v>
      </c>
      <c r="H24" s="38">
        <f>VLOOKUP(F24,'[1]N RANGA RAO'!$C$3:$D$167,2,FALSE)</f>
        <v>56</v>
      </c>
      <c r="I24" s="38">
        <f t="shared" si="0"/>
        <v>13</v>
      </c>
      <c r="J24" s="38">
        <v>0</v>
      </c>
      <c r="K24" s="38">
        <v>30</v>
      </c>
      <c r="L24" s="41">
        <f t="shared" si="1"/>
        <v>771</v>
      </c>
      <c r="M24" s="39" t="s">
        <v>27</v>
      </c>
    </row>
    <row r="25" spans="1:13" s="27" customFormat="1" ht="15" customHeight="1">
      <c r="A25" s="40">
        <f t="shared" si="2"/>
        <v>16</v>
      </c>
      <c r="B25" s="37" t="s">
        <v>89</v>
      </c>
      <c r="C25" s="37" t="s">
        <v>90</v>
      </c>
      <c r="D25" s="37" t="s">
        <v>91</v>
      </c>
      <c r="E25" s="37" t="s">
        <v>22</v>
      </c>
      <c r="F25" s="37" t="s">
        <v>23</v>
      </c>
      <c r="G25" s="37">
        <v>26</v>
      </c>
      <c r="H25" s="38">
        <f>VLOOKUP(F25,'[1]N RANGA RAO'!$C$3:$D$167,2,FALSE)</f>
        <v>56</v>
      </c>
      <c r="I25" s="38">
        <f t="shared" si="0"/>
        <v>26</v>
      </c>
      <c r="J25" s="38">
        <v>0</v>
      </c>
      <c r="K25" s="38">
        <v>30</v>
      </c>
      <c r="L25" s="41">
        <f t="shared" si="1"/>
        <v>1512</v>
      </c>
      <c r="M25" s="39" t="s">
        <v>27</v>
      </c>
    </row>
    <row r="26" spans="1:13" s="27" customFormat="1" ht="15" customHeight="1">
      <c r="A26" s="40">
        <f t="shared" si="2"/>
        <v>17</v>
      </c>
      <c r="B26" s="37" t="s">
        <v>92</v>
      </c>
      <c r="C26" s="37" t="s">
        <v>93</v>
      </c>
      <c r="D26" s="37" t="s">
        <v>94</v>
      </c>
      <c r="E26" s="37" t="s">
        <v>22</v>
      </c>
      <c r="F26" s="37" t="s">
        <v>33</v>
      </c>
      <c r="G26" s="37">
        <v>22</v>
      </c>
      <c r="H26" s="38">
        <f>VLOOKUP(F26,'[1]N RANGA RAO'!$C$3:$D$167,2,FALSE)</f>
        <v>60</v>
      </c>
      <c r="I26" s="38">
        <f t="shared" si="0"/>
        <v>22</v>
      </c>
      <c r="J26" s="38">
        <v>450</v>
      </c>
      <c r="K26" s="38">
        <v>30</v>
      </c>
      <c r="L26" s="41">
        <f t="shared" si="1"/>
        <v>1822</v>
      </c>
      <c r="M26" s="48" t="s">
        <v>34</v>
      </c>
    </row>
    <row r="27" spans="1:13" s="27" customFormat="1" ht="30">
      <c r="A27" s="82">
        <f t="shared" si="2"/>
        <v>18</v>
      </c>
      <c r="B27" s="83" t="s">
        <v>95</v>
      </c>
      <c r="C27" s="83" t="s">
        <v>96</v>
      </c>
      <c r="D27" s="83" t="s">
        <v>97</v>
      </c>
      <c r="E27" s="83" t="s">
        <v>22</v>
      </c>
      <c r="F27" s="84" t="s">
        <v>30</v>
      </c>
      <c r="G27" s="83">
        <v>8</v>
      </c>
      <c r="H27" s="85">
        <f>VLOOKUP(F27,'[1]N RANGA RAO'!$C$3:$D$167,2,FALSE)</f>
        <v>70</v>
      </c>
      <c r="I27" s="85">
        <f t="shared" si="0"/>
        <v>8</v>
      </c>
      <c r="J27" s="85">
        <v>0</v>
      </c>
      <c r="K27" s="85">
        <v>30</v>
      </c>
      <c r="L27" s="86">
        <f t="shared" si="1"/>
        <v>598</v>
      </c>
      <c r="M27" s="87" t="s">
        <v>35</v>
      </c>
    </row>
    <row r="28" spans="1:13" s="27" customFormat="1" ht="15" customHeight="1">
      <c r="A28" s="40">
        <f t="shared" si="2"/>
        <v>19</v>
      </c>
      <c r="B28" s="37" t="s">
        <v>95</v>
      </c>
      <c r="C28" s="37" t="s">
        <v>98</v>
      </c>
      <c r="D28" s="37" t="s">
        <v>99</v>
      </c>
      <c r="E28" s="37" t="s">
        <v>22</v>
      </c>
      <c r="F28" s="37" t="s">
        <v>38</v>
      </c>
      <c r="G28" s="37">
        <v>7</v>
      </c>
      <c r="H28" s="38">
        <f>VLOOKUP(F28,'[1]N RANGA RAO'!$C$3:$D$167,2,FALSE)</f>
        <v>76</v>
      </c>
      <c r="I28" s="38">
        <f t="shared" si="0"/>
        <v>7</v>
      </c>
      <c r="J28" s="38">
        <v>0</v>
      </c>
      <c r="K28" s="38">
        <v>30</v>
      </c>
      <c r="L28" s="41">
        <f t="shared" si="1"/>
        <v>569</v>
      </c>
      <c r="M28" s="39" t="s">
        <v>39</v>
      </c>
    </row>
    <row r="29" spans="1:13" s="27" customFormat="1" ht="15" customHeight="1">
      <c r="A29" s="40">
        <f t="shared" si="2"/>
        <v>20</v>
      </c>
      <c r="B29" s="37" t="s">
        <v>100</v>
      </c>
      <c r="C29" s="37" t="s">
        <v>101</v>
      </c>
      <c r="D29" s="37" t="s">
        <v>102</v>
      </c>
      <c r="E29" s="37" t="s">
        <v>22</v>
      </c>
      <c r="F29" s="37" t="s">
        <v>23</v>
      </c>
      <c r="G29" s="37">
        <v>18</v>
      </c>
      <c r="H29" s="38">
        <f>VLOOKUP(F29,'[1]N RANGA RAO'!$C$3:$D$167,2,FALSE)</f>
        <v>56</v>
      </c>
      <c r="I29" s="38">
        <f t="shared" si="0"/>
        <v>18</v>
      </c>
      <c r="J29" s="38">
        <v>0</v>
      </c>
      <c r="K29" s="38">
        <v>30</v>
      </c>
      <c r="L29" s="41">
        <f t="shared" si="1"/>
        <v>1056</v>
      </c>
      <c r="M29" s="39" t="s">
        <v>27</v>
      </c>
    </row>
    <row r="30" spans="1:13" s="27" customFormat="1" ht="15" customHeight="1">
      <c r="A30" s="40">
        <f t="shared" si="2"/>
        <v>21</v>
      </c>
      <c r="B30" s="37" t="s">
        <v>103</v>
      </c>
      <c r="C30" s="37" t="s">
        <v>104</v>
      </c>
      <c r="D30" s="37" t="s">
        <v>105</v>
      </c>
      <c r="E30" s="37" t="s">
        <v>22</v>
      </c>
      <c r="F30" s="37" t="s">
        <v>106</v>
      </c>
      <c r="G30" s="37">
        <v>14</v>
      </c>
      <c r="H30" s="38">
        <f>VLOOKUP(F30,'[1]N RANGA RAO'!$C$3:$D$167,2,FALSE)</f>
        <v>49</v>
      </c>
      <c r="I30" s="38">
        <f t="shared" si="0"/>
        <v>14</v>
      </c>
      <c r="J30" s="38">
        <v>0</v>
      </c>
      <c r="K30" s="38">
        <v>30</v>
      </c>
      <c r="L30" s="41">
        <f t="shared" si="1"/>
        <v>730</v>
      </c>
      <c r="M30" s="48" t="s">
        <v>107</v>
      </c>
    </row>
    <row r="31" spans="1:13" s="27" customFormat="1" ht="15" customHeight="1">
      <c r="A31" s="40">
        <f t="shared" si="2"/>
        <v>22</v>
      </c>
      <c r="B31" s="37" t="s">
        <v>108</v>
      </c>
      <c r="C31" s="37" t="s">
        <v>109</v>
      </c>
      <c r="D31" s="37" t="s">
        <v>110</v>
      </c>
      <c r="E31" s="37" t="s">
        <v>22</v>
      </c>
      <c r="F31" s="37" t="s">
        <v>111</v>
      </c>
      <c r="G31" s="37">
        <v>12</v>
      </c>
      <c r="H31" s="38">
        <f>VLOOKUP(F31,'[1]N RANGA RAO'!$C$3:$D$167,2,FALSE)</f>
        <v>63</v>
      </c>
      <c r="I31" s="38">
        <f t="shared" si="0"/>
        <v>12</v>
      </c>
      <c r="J31" s="38">
        <v>0</v>
      </c>
      <c r="K31" s="38">
        <v>30</v>
      </c>
      <c r="L31" s="41">
        <f t="shared" si="1"/>
        <v>798</v>
      </c>
      <c r="M31" s="39" t="s">
        <v>112</v>
      </c>
    </row>
    <row r="32" spans="1:13" s="27" customFormat="1" ht="15" customHeight="1" thickBot="1">
      <c r="A32" s="42">
        <f t="shared" si="2"/>
        <v>23</v>
      </c>
      <c r="B32" s="43" t="s">
        <v>108</v>
      </c>
      <c r="C32" s="43" t="s">
        <v>113</v>
      </c>
      <c r="D32" s="43" t="s">
        <v>114</v>
      </c>
      <c r="E32" s="43" t="s">
        <v>22</v>
      </c>
      <c r="F32" s="43" t="s">
        <v>115</v>
      </c>
      <c r="G32" s="43">
        <v>9</v>
      </c>
      <c r="H32" s="44">
        <f>VLOOKUP(F32,'[1]N RANGA RAO'!$C$3:$D$167,2,FALSE)</f>
        <v>70</v>
      </c>
      <c r="I32" s="44">
        <f t="shared" si="0"/>
        <v>9</v>
      </c>
      <c r="J32" s="44">
        <v>0</v>
      </c>
      <c r="K32" s="44">
        <v>30</v>
      </c>
      <c r="L32" s="45">
        <f t="shared" si="1"/>
        <v>669</v>
      </c>
      <c r="M32" s="39" t="s">
        <v>116</v>
      </c>
    </row>
    <row r="33" spans="1:13" s="27" customFormat="1" ht="15" customHeight="1" thickBot="1">
      <c r="A33" s="98" t="s">
        <v>117</v>
      </c>
      <c r="B33" s="99"/>
      <c r="C33" s="99"/>
      <c r="D33" s="99"/>
      <c r="E33" s="99"/>
      <c r="F33" s="99"/>
      <c r="G33" s="99"/>
      <c r="H33" s="99"/>
      <c r="I33" s="99"/>
      <c r="J33" s="99"/>
      <c r="K33" s="100"/>
      <c r="L33" s="46">
        <f>SUM(L10:L32)</f>
        <v>23212</v>
      </c>
      <c r="M33" s="49"/>
    </row>
    <row r="34" spans="1:13" s="33" customFormat="1" ht="33" customHeight="1" thickBot="1">
      <c r="A34" s="95" t="s">
        <v>25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7"/>
    </row>
    <row r="35" spans="1:13" s="33" customFormat="1" ht="15" customHeight="1" thickBot="1">
      <c r="A35" s="36"/>
      <c r="B35" s="36"/>
      <c r="C35" s="36"/>
      <c r="D35" s="36"/>
      <c r="E35" s="36"/>
      <c r="F35" s="36"/>
      <c r="G35" s="47">
        <f>SUM(G10:G33)</f>
        <v>341</v>
      </c>
      <c r="H35" s="36"/>
      <c r="I35" s="36"/>
      <c r="J35" s="36"/>
      <c r="K35" s="36"/>
      <c r="L35" s="36"/>
    </row>
    <row r="36" spans="1:13" s="33" customFormat="1" ht="15" customHeight="1">
      <c r="A36" s="34"/>
      <c r="B36" s="34"/>
      <c r="C36" s="34"/>
      <c r="D36" s="34"/>
      <c r="E36" s="34"/>
      <c r="F36" s="34"/>
      <c r="G36" s="35"/>
      <c r="H36" s="34"/>
      <c r="I36" s="34"/>
      <c r="J36" s="34"/>
      <c r="K36" s="34"/>
      <c r="L36" s="34"/>
    </row>
    <row r="37" spans="1:13" s="20" customFormat="1" ht="15" customHeight="1">
      <c r="A37" s="22" t="s">
        <v>21</v>
      </c>
      <c r="B37" s="31"/>
      <c r="C37" s="32"/>
      <c r="D37" s="32"/>
      <c r="E37" s="32"/>
      <c r="F37" s="28"/>
      <c r="G37" s="24"/>
      <c r="I37" s="26"/>
      <c r="J37" s="26"/>
      <c r="K37" s="26"/>
    </row>
    <row r="38" spans="1:13" s="20" customFormat="1" ht="15" customHeight="1">
      <c r="A38" s="22"/>
      <c r="B38" s="31"/>
      <c r="C38" s="32"/>
      <c r="D38" s="32"/>
      <c r="E38" s="32"/>
      <c r="F38" s="28"/>
      <c r="G38" s="24"/>
      <c r="I38" s="26"/>
      <c r="J38" s="26"/>
      <c r="K38" s="26"/>
    </row>
    <row r="39" spans="1:13" s="20" customFormat="1" ht="15" customHeight="1">
      <c r="A39" s="22"/>
      <c r="B39" s="31"/>
      <c r="C39" s="32"/>
      <c r="D39" s="32"/>
      <c r="E39" s="32"/>
      <c r="F39" s="28"/>
      <c r="G39" s="24"/>
      <c r="H39" s="26"/>
      <c r="I39" s="26"/>
      <c r="J39" s="26"/>
      <c r="K39" s="26"/>
    </row>
    <row r="40" spans="1:13" s="20" customFormat="1" ht="15" customHeight="1">
      <c r="A40" s="22" t="s">
        <v>3</v>
      </c>
      <c r="B40" s="31"/>
      <c r="C40" s="32"/>
      <c r="D40" s="32"/>
      <c r="E40" s="32"/>
      <c r="F40" s="28"/>
      <c r="G40" s="24"/>
      <c r="H40" s="26"/>
      <c r="I40" s="26"/>
      <c r="J40" s="26"/>
      <c r="K40" s="26"/>
    </row>
    <row r="41" spans="1:13" s="20" customFormat="1" ht="15" customHeight="1">
      <c r="A41" s="21"/>
      <c r="B41" s="31"/>
      <c r="C41" s="32"/>
      <c r="D41" s="32"/>
      <c r="E41" s="32"/>
      <c r="F41" s="28"/>
      <c r="G41" s="24"/>
      <c r="H41" s="26"/>
      <c r="I41" s="26"/>
      <c r="K41" s="26"/>
    </row>
    <row r="42" spans="1:13" s="20" customFormat="1" ht="15" customHeight="1">
      <c r="A42" s="21"/>
      <c r="B42" s="31"/>
      <c r="C42" s="32"/>
      <c r="D42" s="32"/>
      <c r="E42" s="32"/>
      <c r="F42" s="28"/>
      <c r="G42" s="24"/>
      <c r="H42" s="17"/>
      <c r="I42" s="17"/>
      <c r="J42" s="26"/>
      <c r="K42" s="17"/>
    </row>
    <row r="43" spans="1:13" s="20" customFormat="1" ht="15" customHeight="1">
      <c r="A43" s="25"/>
      <c r="B43" s="31"/>
      <c r="C43" s="32"/>
      <c r="D43" s="32"/>
      <c r="E43" s="32"/>
      <c r="F43" s="23"/>
      <c r="G43" s="22"/>
      <c r="H43" s="26"/>
      <c r="I43" s="26"/>
      <c r="J43" s="26"/>
      <c r="K43" s="26"/>
    </row>
    <row r="44" spans="1:13" s="20" customFormat="1" ht="15" customHeight="1">
      <c r="A44" s="25"/>
      <c r="B44" s="31"/>
      <c r="C44" s="32"/>
      <c r="D44" s="32"/>
      <c r="E44" s="32"/>
      <c r="F44" s="23"/>
      <c r="G44" s="22"/>
      <c r="H44" s="26"/>
      <c r="I44" s="26"/>
      <c r="J44" s="26"/>
      <c r="K44" s="26"/>
    </row>
    <row r="45" spans="1:13" s="20" customFormat="1" ht="15" customHeight="1">
      <c r="A45" s="25"/>
      <c r="B45" s="31"/>
      <c r="C45" s="32"/>
      <c r="D45" s="32"/>
      <c r="E45" s="32"/>
      <c r="F45" s="23"/>
      <c r="G45" s="22"/>
      <c r="H45" s="26"/>
      <c r="I45" s="26"/>
      <c r="J45" s="26"/>
      <c r="K45" s="26"/>
    </row>
    <row r="46" spans="1:13" s="20" customFormat="1" ht="15" customHeight="1">
      <c r="A46" s="25"/>
      <c r="B46" s="31"/>
      <c r="C46" s="32"/>
      <c r="D46" s="32"/>
      <c r="E46" s="32"/>
      <c r="F46" s="23"/>
      <c r="G46" s="22"/>
      <c r="H46" s="26"/>
      <c r="I46" s="26"/>
      <c r="J46" s="26"/>
      <c r="K46" s="26"/>
    </row>
    <row r="47" spans="1:13" s="20" customFormat="1" ht="15" customHeight="1">
      <c r="A47" s="25"/>
      <c r="B47" s="31"/>
      <c r="C47" s="32"/>
      <c r="D47" s="32"/>
      <c r="E47" s="32"/>
      <c r="F47" s="23"/>
      <c r="G47" s="22"/>
      <c r="H47" s="26"/>
      <c r="I47" s="26"/>
      <c r="J47" s="26"/>
      <c r="K47" s="26"/>
    </row>
    <row r="48" spans="1:13" s="20" customFormat="1" ht="15" customHeight="1">
      <c r="A48" s="25"/>
      <c r="B48" s="31"/>
      <c r="C48" s="32"/>
      <c r="D48" s="32"/>
      <c r="E48" s="32"/>
      <c r="F48" s="23"/>
      <c r="G48" s="22"/>
      <c r="H48" s="26"/>
      <c r="I48" s="26"/>
      <c r="J48" s="26"/>
      <c r="K48" s="26"/>
    </row>
    <row r="49" spans="1:11" s="20" customFormat="1" ht="15" customHeight="1">
      <c r="A49" s="25"/>
      <c r="B49" s="31"/>
      <c r="C49" s="32"/>
      <c r="D49" s="32"/>
      <c r="E49" s="32"/>
      <c r="F49" s="23"/>
      <c r="G49" s="22"/>
      <c r="H49" s="26"/>
      <c r="I49" s="26"/>
      <c r="J49" s="26"/>
      <c r="K49" s="26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  <row r="55" spans="1:11" s="20" customFormat="1" ht="15" customHeight="1">
      <c r="A55" s="25"/>
      <c r="B55" s="31"/>
      <c r="C55" s="32"/>
      <c r="D55" s="32"/>
      <c r="E55" s="32"/>
      <c r="F55" s="23"/>
      <c r="G55" s="22"/>
      <c r="H55" s="26"/>
      <c r="I55" s="26"/>
      <c r="J55" s="26"/>
      <c r="K55" s="26"/>
    </row>
    <row r="56" spans="1:11" s="20" customFormat="1" ht="15" customHeight="1">
      <c r="A56" s="25"/>
      <c r="B56" s="31"/>
      <c r="C56" s="32"/>
      <c r="D56" s="32"/>
      <c r="E56" s="32"/>
      <c r="F56" s="23"/>
      <c r="G56" s="22"/>
      <c r="H56" s="26"/>
      <c r="I56" s="26"/>
      <c r="J56" s="26"/>
      <c r="K56" s="26"/>
    </row>
    <row r="57" spans="1:11" s="20" customFormat="1" ht="15" customHeight="1">
      <c r="A57" s="25"/>
      <c r="B57" s="31"/>
      <c r="C57" s="32"/>
      <c r="D57" s="32"/>
      <c r="E57" s="32"/>
      <c r="F57" s="23"/>
      <c r="G57" s="22"/>
      <c r="H57" s="26"/>
      <c r="I57" s="26"/>
      <c r="J57" s="26"/>
      <c r="K57" s="26"/>
    </row>
    <row r="58" spans="1:11" s="20" customFormat="1" ht="15" customHeight="1">
      <c r="A58" s="25"/>
      <c r="B58" s="31"/>
      <c r="C58" s="32"/>
      <c r="D58" s="32"/>
      <c r="E58" s="32"/>
      <c r="F58" s="23"/>
      <c r="G58" s="22"/>
      <c r="H58" s="26"/>
      <c r="I58" s="26"/>
      <c r="J58" s="26"/>
      <c r="K58" s="26"/>
    </row>
    <row r="59" spans="1:11" s="20" customFormat="1" ht="15" customHeight="1">
      <c r="A59" s="25"/>
      <c r="B59" s="31"/>
      <c r="C59" s="32"/>
      <c r="D59" s="32"/>
      <c r="E59" s="32"/>
      <c r="F59" s="23"/>
      <c r="G59" s="22"/>
      <c r="H59" s="26"/>
      <c r="I59" s="26"/>
      <c r="J59" s="26"/>
      <c r="K59" s="26"/>
    </row>
    <row r="60" spans="1:11" s="20" customFormat="1" ht="15" customHeight="1">
      <c r="A60" s="25"/>
      <c r="B60" s="31"/>
      <c r="C60" s="32"/>
      <c r="D60" s="32"/>
      <c r="E60" s="32"/>
      <c r="F60" s="23"/>
      <c r="G60" s="22"/>
      <c r="H60" s="26"/>
      <c r="I60" s="26"/>
      <c r="J60" s="26"/>
      <c r="K60" s="26"/>
    </row>
    <row r="61" spans="1:11" s="20" customFormat="1" ht="15" customHeight="1">
      <c r="A61" s="25"/>
      <c r="B61" s="31"/>
      <c r="C61" s="32"/>
      <c r="D61" s="32"/>
      <c r="E61" s="32"/>
      <c r="F61" s="23"/>
      <c r="G61" s="22"/>
      <c r="H61" s="26"/>
      <c r="I61" s="26"/>
      <c r="J61" s="26"/>
      <c r="K61" s="26"/>
    </row>
    <row r="62" spans="1:11" s="20" customFormat="1" ht="15" customHeight="1">
      <c r="A62" s="25"/>
      <c r="B62" s="31"/>
      <c r="C62" s="32"/>
      <c r="D62" s="32"/>
      <c r="E62" s="32"/>
      <c r="F62" s="23"/>
      <c r="G62" s="22"/>
      <c r="H62" s="26"/>
      <c r="I62" s="26"/>
      <c r="J62" s="26"/>
      <c r="K62" s="26"/>
    </row>
  </sheetData>
  <sortState ref="B8:L81">
    <sortCondition ref="B8:B81"/>
    <sortCondition ref="C8:C81"/>
  </sortState>
  <mergeCells count="2">
    <mergeCell ref="A34:L34"/>
    <mergeCell ref="A33:K33"/>
  </mergeCells>
  <conditionalFormatting sqref="C11:C32">
    <cfRule type="duplicateValues" dxfId="2" priority="2"/>
  </conditionalFormatting>
  <conditionalFormatting sqref="C10">
    <cfRule type="duplicateValues" dxfId="1" priority="1"/>
  </conditionalFormatting>
  <conditionalFormatting sqref="C9">
    <cfRule type="duplicateValues" dxfId="0" priority="4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2026-02-13T08:16:53Z</cp:lastPrinted>
  <dcterms:created xsi:type="dcterms:W3CDTF">2010-04-08T11:28:01Z</dcterms:created>
  <dcterms:modified xsi:type="dcterms:W3CDTF">2026-03-14T14:37:08Z</dcterms:modified>
</cp:coreProperties>
</file>