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K4"/>
  <c r="K5"/>
  <c r="K6"/>
  <c r="H7"/>
  <c r="K7" s="1"/>
  <c r="K8" s="1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<sst xmlns="http://schemas.openxmlformats.org/spreadsheetml/2006/main" count="37" uniqueCount="32">
  <si>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</si>
  <si>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07/2/2025</t>
  </si>
  <si>
    <t>2386</t>
  </si>
  <si>
    <t>14/2/2025</t>
  </si>
  <si>
    <t>2387</t>
  </si>
  <si>
    <t>24/2/2025</t>
  </si>
  <si>
    <t>2541</t>
  </si>
  <si>
    <t>27/2/2025</t>
  </si>
  <si>
    <t>2601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</si>
  <si>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</si>
  <si>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</si>
  <si>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</si>
  <si>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</si>
  <si>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</si>
  <si>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</si>
  <si>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</si>
  <si>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</si>
  <si>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</si>
  <si>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</si>
  <si>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LR CH.</t>
  </si>
  <si>
    <t>AMOUNT</t>
  </si>
  <si>
    <t>BALASORE</t>
  </si>
  <si>
    <t xml:space="preserve">SUNINDA </t>
  </si>
  <si>
    <t>PL/BH/11447</t>
  </si>
  <si>
    <t>PL/BH/11662</t>
  </si>
  <si>
    <t>PL/BH/12091</t>
  </si>
  <si>
    <t>PL/BH/12135</t>
  </si>
  <si>
    <t>Kindly, verify &amp; confirm within 7 days, else GST will be filed by 20th MARCH, 2025. 
GST to be paid by Consignor under Reverse Charge Mechanism(RCM) as per GST.</t>
  </si>
  <si>
    <t>BBSR</t>
  </si>
  <si>
    <t xml:space="preserve">TORQUE PHARMACEUTICALS PVT  LTD
Address:PLOT NO-156/781 KHATA NO-412/89 BEHINDSYMPHONY MALL MOUZA-RUDRAPUR HANSPAL  BHUBANESWAR ODISHA,7847810685
GST No:21AABCT1244P1ZF
</t>
  </si>
  <si>
    <t>(RUPEES NINE HUNDRED EIGHTY ONE ONLY)</t>
  </si>
  <si>
    <t xml:space="preserve">Bill Date:28/02/2025
Bill NO : 36749
Total Amount:981.00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</si>
</sst>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285750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467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S13" sqref="S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28515625" style="2" customWidth="1"/>
    <col min="9" max="9" width="5.710937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83.25" customHeight="1">
      <c r="A2" s="17" t="s">
        <v>29</v>
      </c>
      <c r="B2" s="18"/>
      <c r="C2" s="18"/>
      <c r="D2" s="18"/>
      <c r="E2" s="18"/>
      <c r="F2" s="18"/>
      <c r="G2" s="19"/>
      <c r="H2" s="20" t="s">
        <v>31</v>
      </c>
      <c r="I2" s="20"/>
      <c r="J2" s="20"/>
      <c r="K2" s="20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9" t="s">
        <v>17</v>
      </c>
      <c r="I3" s="9" t="s">
        <v>18</v>
      </c>
      <c r="J3" s="9" t="s">
        <v>19</v>
      </c>
      <c r="K3" s="9" t="s">
        <v>20</v>
      </c>
    </row>
    <row r="4" spans="1:11">
      <c r="A4" s="4">
        <v>1</v>
      </c>
      <c r="B4" s="4" t="s">
        <v>1</v>
      </c>
      <c r="C4" s="4" t="s">
        <v>23</v>
      </c>
      <c r="D4" s="10" t="s">
        <v>28</v>
      </c>
      <c r="E4" s="10" t="s">
        <v>22</v>
      </c>
      <c r="F4" s="4" t="s">
        <v>2</v>
      </c>
      <c r="G4" s="4">
        <v>3</v>
      </c>
      <c r="H4" s="7">
        <v>65</v>
      </c>
      <c r="I4" s="7">
        <v>6</v>
      </c>
      <c r="J4" s="7">
        <v>30</v>
      </c>
      <c r="K4" s="7">
        <f>G4*H4+I4+J4</f>
        <v>231</v>
      </c>
    </row>
    <row r="5" spans="1:11">
      <c r="A5" s="4">
        <v>3</v>
      </c>
      <c r="B5" s="4" t="s">
        <v>3</v>
      </c>
      <c r="C5" s="4" t="s">
        <v>24</v>
      </c>
      <c r="D5" s="10" t="s">
        <v>28</v>
      </c>
      <c r="E5" s="10" t="s">
        <v>22</v>
      </c>
      <c r="F5" s="4" t="s">
        <v>4</v>
      </c>
      <c r="G5" s="4">
        <v>2</v>
      </c>
      <c r="H5" s="7">
        <v>65</v>
      </c>
      <c r="I5" s="7">
        <v>4</v>
      </c>
      <c r="J5" s="7">
        <v>30</v>
      </c>
      <c r="K5" s="7">
        <f t="shared" ref="K5:K7" si="0">G5*H5+I5+J5</f>
        <v>164</v>
      </c>
    </row>
    <row r="6" spans="1:11">
      <c r="A6" s="4">
        <v>4</v>
      </c>
      <c r="B6" s="4" t="s">
        <v>5</v>
      </c>
      <c r="C6" s="4" t="s">
        <v>25</v>
      </c>
      <c r="D6" s="10" t="s">
        <v>28</v>
      </c>
      <c r="E6" s="10" t="s">
        <v>22</v>
      </c>
      <c r="F6" s="4" t="s">
        <v>6</v>
      </c>
      <c r="G6" s="4">
        <v>7</v>
      </c>
      <c r="H6" s="7">
        <v>65</v>
      </c>
      <c r="I6" s="7">
        <v>14</v>
      </c>
      <c r="J6" s="7">
        <v>30</v>
      </c>
      <c r="K6" s="7">
        <f t="shared" si="0"/>
        <v>499</v>
      </c>
    </row>
    <row r="7" spans="1:11">
      <c r="A7" s="4">
        <v>6</v>
      </c>
      <c r="B7" s="4" t="s">
        <v>7</v>
      </c>
      <c r="C7" s="4" t="s">
        <v>26</v>
      </c>
      <c r="D7" s="10" t="s">
        <v>28</v>
      </c>
      <c r="E7" s="4" t="s">
        <v>21</v>
      </c>
      <c r="F7" s="4" t="s">
        <v>8</v>
      </c>
      <c r="G7" s="4">
        <v>1</v>
      </c>
      <c r="H7" s="7">
        <f>VLOOKUP(E7,'[1]TORQUE PHARMA'!$C$5:$D$71,2,FALSE)</f>
        <v>55</v>
      </c>
      <c r="I7" s="7">
        <v>2</v>
      </c>
      <c r="J7" s="7">
        <v>30</v>
      </c>
      <c r="K7" s="7">
        <f t="shared" si="0"/>
        <v>87</v>
      </c>
    </row>
    <row r="8" spans="1:11" s="3" customFormat="1">
      <c r="A8" s="11" t="s">
        <v>30</v>
      </c>
      <c r="B8" s="12"/>
      <c r="C8" s="12"/>
      <c r="D8" s="12"/>
      <c r="E8" s="12"/>
      <c r="F8" s="12"/>
      <c r="G8" s="12"/>
      <c r="H8" s="13"/>
      <c r="I8" s="13"/>
      <c r="J8" s="14"/>
      <c r="K8" s="6">
        <f>SUM(K4:K7)</f>
        <v>981</v>
      </c>
    </row>
    <row r="9" spans="1:11" s="3" customFormat="1" ht="30" customHeight="1">
      <c r="A9" s="15" t="s">
        <v>27</v>
      </c>
      <c r="B9" s="15"/>
      <c r="C9" s="15"/>
      <c r="D9" s="15"/>
      <c r="E9" s="15"/>
      <c r="F9" s="15"/>
      <c r="G9" s="15"/>
      <c r="H9" s="16"/>
      <c r="I9" s="16"/>
      <c r="J9" s="16"/>
      <c r="K9" s="16"/>
    </row>
    <row r="10" spans="1:11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>
      <c r="G11" s="8">
        <f>SUM(G4:G7)</f>
        <v>13</v>
      </c>
    </row>
  </sheetData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4:C1048576">
    <cfRule type="duplicateValues" dxfId="1" priority="2"/>
  </conditionalFormatting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2025-03-08T06:41:25Z</dcterms:created>
  <dcterms:modified xsi:type="dcterms:W3CDTF">2025-03-28T12:19:18Z</dcterms:modified>
</cp:coreProperties>
</file>