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3" sheetId="3" r:id="rId2"/>
    <sheet name="Sheet2" sheetId="4" r:id="rId3"/>
  </sheets>
  <definedNames>
    <definedName name="_xlnm._FilterDatabase" localSheetId="0" hidden="1">Sheet1!$A$9:$O$232</definedName>
    <definedName name="_xlnm._FilterDatabase" localSheetId="2" hidden="1">Sheet2!$A$1:$M$221</definedName>
    <definedName name="_xlnm.Print_Titles" localSheetId="0">Sheet1!$2:$9</definedName>
  </definedNames>
  <calcPr calcId="144525"/>
</workbook>
</file>

<file path=xl/calcChain.xml><?xml version="1.0" encoding="utf-8"?>
<calcChain xmlns="http://schemas.openxmlformats.org/spreadsheetml/2006/main">
  <c r="F24" i="3" l="1"/>
  <c r="M221" i="4" l="1"/>
  <c r="J221" i="4"/>
  <c r="I221" i="4"/>
  <c r="M211" i="4"/>
  <c r="J211" i="4"/>
  <c r="I211" i="4"/>
  <c r="M206" i="4"/>
  <c r="J206" i="4"/>
  <c r="I206" i="4"/>
  <c r="M200" i="4"/>
  <c r="J200" i="4"/>
  <c r="I200" i="4"/>
  <c r="M192" i="4"/>
  <c r="J192" i="4"/>
  <c r="I192" i="4"/>
  <c r="M188" i="4"/>
  <c r="J188" i="4"/>
  <c r="I188" i="4"/>
  <c r="M181" i="4"/>
  <c r="J181" i="4"/>
  <c r="I181" i="4"/>
  <c r="M171" i="4"/>
  <c r="J171" i="4"/>
  <c r="I171" i="4"/>
  <c r="M167" i="4"/>
  <c r="J167" i="4"/>
  <c r="I167" i="4"/>
  <c r="M164" i="4"/>
  <c r="J164" i="4"/>
  <c r="I164" i="4"/>
  <c r="M157" i="4"/>
  <c r="J157" i="4"/>
  <c r="I157" i="4"/>
  <c r="M148" i="4"/>
  <c r="J148" i="4"/>
  <c r="I148" i="4"/>
  <c r="M141" i="4"/>
  <c r="M139" i="4"/>
  <c r="M137" i="4"/>
  <c r="J137" i="4"/>
  <c r="I137" i="4"/>
  <c r="M132" i="4"/>
  <c r="J132" i="4"/>
  <c r="I132" i="4"/>
  <c r="M128" i="4"/>
  <c r="M126" i="4"/>
  <c r="J126" i="4"/>
  <c r="I126" i="4"/>
  <c r="M123" i="4"/>
  <c r="M121" i="4"/>
  <c r="J121" i="4"/>
  <c r="I121" i="4"/>
  <c r="M116" i="4"/>
  <c r="J116" i="4"/>
  <c r="I116" i="4"/>
  <c r="M108" i="4"/>
  <c r="J108" i="4"/>
  <c r="I108" i="4"/>
  <c r="M102" i="4"/>
  <c r="J102" i="4"/>
  <c r="I102" i="4"/>
  <c r="M94" i="4"/>
  <c r="J94" i="4"/>
  <c r="I94" i="4"/>
  <c r="M80" i="4"/>
  <c r="J80" i="4"/>
  <c r="I80" i="4"/>
  <c r="M76" i="4"/>
  <c r="J76" i="4"/>
  <c r="I76" i="4"/>
  <c r="M73" i="4"/>
  <c r="M71" i="4"/>
  <c r="J71" i="4"/>
  <c r="I71" i="4"/>
  <c r="M65" i="4"/>
  <c r="M63" i="4"/>
  <c r="J63" i="4"/>
  <c r="I63" i="4"/>
  <c r="M53" i="4"/>
  <c r="J53" i="4"/>
  <c r="I53" i="4"/>
  <c r="M48" i="4"/>
  <c r="M46" i="4"/>
  <c r="M44" i="4"/>
  <c r="M42" i="4"/>
  <c r="J42" i="4"/>
  <c r="I42" i="4"/>
  <c r="M34" i="4"/>
  <c r="J34" i="4"/>
  <c r="I34" i="4"/>
  <c r="M29" i="4"/>
  <c r="J29" i="4"/>
  <c r="I29" i="4"/>
  <c r="M25" i="4"/>
  <c r="J25" i="4"/>
  <c r="I25" i="4"/>
  <c r="M22" i="4"/>
  <c r="J22" i="4"/>
  <c r="I22" i="4"/>
  <c r="M17" i="4"/>
  <c r="J17" i="4"/>
  <c r="I17" i="4"/>
  <c r="M9" i="4"/>
  <c r="J9" i="4"/>
  <c r="I9" i="4"/>
  <c r="M229" i="1" l="1"/>
  <c r="J229" i="1"/>
  <c r="I229" i="1"/>
  <c r="M219" i="1"/>
  <c r="J219" i="1"/>
  <c r="I219" i="1"/>
  <c r="M214" i="1"/>
  <c r="J214" i="1"/>
  <c r="I214" i="1"/>
  <c r="M208" i="1"/>
  <c r="J208" i="1"/>
  <c r="I208" i="1"/>
  <c r="M200" i="1"/>
  <c r="J200" i="1"/>
  <c r="I200" i="1"/>
  <c r="M196" i="1"/>
  <c r="J196" i="1"/>
  <c r="I196" i="1"/>
  <c r="M189" i="1"/>
  <c r="J189" i="1"/>
  <c r="I189" i="1"/>
  <c r="M179" i="1"/>
  <c r="J179" i="1"/>
  <c r="I179" i="1"/>
  <c r="M175" i="1"/>
  <c r="J175" i="1"/>
  <c r="I175" i="1"/>
  <c r="M172" i="1"/>
  <c r="J172" i="1"/>
  <c r="I172" i="1"/>
  <c r="M165" i="1"/>
  <c r="J165" i="1"/>
  <c r="I165" i="1"/>
  <c r="M156" i="1"/>
  <c r="J156" i="1"/>
  <c r="I156" i="1"/>
  <c r="M149" i="1"/>
  <c r="M147" i="1"/>
  <c r="M145" i="1"/>
  <c r="J145" i="1"/>
  <c r="I145" i="1"/>
  <c r="M140" i="1"/>
  <c r="J140" i="1"/>
  <c r="I140" i="1"/>
  <c r="M136" i="1"/>
  <c r="M134" i="1"/>
  <c r="J134" i="1"/>
  <c r="I134" i="1"/>
  <c r="M131" i="1"/>
  <c r="M129" i="1"/>
  <c r="J129" i="1"/>
  <c r="I129" i="1"/>
  <c r="M124" i="1"/>
  <c r="J124" i="1"/>
  <c r="I124" i="1"/>
  <c r="M116" i="1"/>
  <c r="J116" i="1"/>
  <c r="I116" i="1"/>
  <c r="M110" i="1"/>
  <c r="J110" i="1"/>
  <c r="I110" i="1"/>
  <c r="M102" i="1"/>
  <c r="J102" i="1"/>
  <c r="I102" i="1"/>
  <c r="M88" i="1"/>
  <c r="J88" i="1"/>
  <c r="I88" i="1"/>
  <c r="M84" i="1"/>
  <c r="J84" i="1"/>
  <c r="I84" i="1"/>
  <c r="M81" i="1"/>
  <c r="M79" i="1"/>
  <c r="J79" i="1"/>
  <c r="I79" i="1"/>
  <c r="M73" i="1"/>
  <c r="M71" i="1"/>
  <c r="J71" i="1"/>
  <c r="I71" i="1"/>
  <c r="M61" i="1"/>
  <c r="J61" i="1"/>
  <c r="I61" i="1"/>
  <c r="M56" i="1"/>
  <c r="M54" i="1"/>
  <c r="M52" i="1"/>
  <c r="M50" i="1"/>
  <c r="J50" i="1"/>
  <c r="I50" i="1"/>
  <c r="M42" i="1"/>
  <c r="J42" i="1"/>
  <c r="I42" i="1"/>
  <c r="M37" i="1"/>
  <c r="J37" i="1"/>
  <c r="I37" i="1"/>
  <c r="M33" i="1"/>
  <c r="J33" i="1"/>
  <c r="I33" i="1"/>
  <c r="M30" i="1"/>
  <c r="J30" i="1"/>
  <c r="I30" i="1"/>
  <c r="M25" i="1"/>
  <c r="J25" i="1"/>
  <c r="I25" i="1"/>
  <c r="M17" i="1"/>
  <c r="J17" i="1"/>
  <c r="I17" i="1"/>
  <c r="M230" i="1" l="1"/>
  <c r="D27" i="3" l="1"/>
  <c r="C27" i="3"/>
  <c r="F23" i="3" l="1"/>
  <c r="F25" i="3"/>
  <c r="F22" i="3"/>
  <c r="F21" i="3"/>
  <c r="F26" i="3" l="1"/>
</calcChain>
</file>

<file path=xl/sharedStrings.xml><?xml version="1.0" encoding="utf-8"?>
<sst xmlns="http://schemas.openxmlformats.org/spreadsheetml/2006/main" count="2137" uniqueCount="564">
  <si>
    <t>GSTIN : 21AGHPB9356M1Z9</t>
  </si>
  <si>
    <t>TO,</t>
  </si>
  <si>
    <t>JAGATPUR, CUTTACK</t>
  </si>
  <si>
    <t>HSN CODE-996791</t>
  </si>
  <si>
    <t>LOAD TYPE</t>
  </si>
  <si>
    <t>DATE</t>
  </si>
  <si>
    <t>LR NO</t>
  </si>
  <si>
    <t>DESTINATION</t>
  </si>
  <si>
    <t>INV NO</t>
  </si>
  <si>
    <t>CASE</t>
  </si>
  <si>
    <t>WEIGHT</t>
  </si>
  <si>
    <t>WEIGHT CH.</t>
  </si>
  <si>
    <t>RATE</t>
  </si>
  <si>
    <t>AMT.</t>
  </si>
  <si>
    <t>S. NO.</t>
  </si>
  <si>
    <t>TRIP</t>
  </si>
  <si>
    <t>SL</t>
  </si>
  <si>
    <t>GST to be paid by Consignor under Reverse Charge Mechanism (RCM) as per GST</t>
  </si>
  <si>
    <t>BOOKING</t>
  </si>
  <si>
    <t>M/S : PAREKH E-COM AND WAREHOUSING SERVICE</t>
  </si>
  <si>
    <t>GSTIN : 21AAFCD3449L1ZO</t>
  </si>
  <si>
    <t>Thanking You…</t>
  </si>
  <si>
    <t>PRAGATI LOGISTICS</t>
  </si>
  <si>
    <t>SUMMARY SHEET</t>
  </si>
  <si>
    <t>RATE / KG.</t>
  </si>
  <si>
    <t>AMOUNT</t>
  </si>
  <si>
    <t>ACUTAL WEIGHT</t>
  </si>
  <si>
    <t>CHARGED WEIGHT</t>
  </si>
  <si>
    <t>Thaniking You….</t>
  </si>
  <si>
    <t>DIRECT TRIP</t>
  </si>
  <si>
    <t>DIRECT TRIP (FIX)</t>
  </si>
  <si>
    <t>DIRECT</t>
  </si>
  <si>
    <t>BALANGA</t>
  </si>
  <si>
    <t>MANGALPUR</t>
  </si>
  <si>
    <t>DHABALAGIRI</t>
  </si>
  <si>
    <t>ANGUL</t>
  </si>
  <si>
    <t>BASUDEVPUR</t>
  </si>
  <si>
    <t>SAMBALPUR</t>
  </si>
  <si>
    <t>KEONJHAR</t>
  </si>
  <si>
    <t>ATHAGARH</t>
  </si>
  <si>
    <t>PARADEEP</t>
  </si>
  <si>
    <t>BANPUR</t>
  </si>
  <si>
    <t>HINDOL</t>
  </si>
  <si>
    <t>CHHENDIPADA</t>
  </si>
  <si>
    <t>BERHAMPUR</t>
  </si>
  <si>
    <t>BHADRAK</t>
  </si>
  <si>
    <t xml:space="preserve"> BENAPUR</t>
  </si>
  <si>
    <t>GANJAM</t>
  </si>
  <si>
    <t>GHASIPURA</t>
  </si>
  <si>
    <t>MUKUNDAPUR</t>
  </si>
  <si>
    <t>ERSAMA</t>
  </si>
  <si>
    <t>BARIPADA</t>
  </si>
  <si>
    <t>PURUSOTTAMPUR</t>
  </si>
  <si>
    <t>BHANJANAGAR</t>
  </si>
  <si>
    <t>KHORDHA</t>
  </si>
  <si>
    <t>KHAIRA</t>
  </si>
  <si>
    <t>KANAS</t>
  </si>
  <si>
    <t>MERAMUNDALI</t>
  </si>
  <si>
    <t>PALLAHAT</t>
  </si>
  <si>
    <t>SANTIA</t>
  </si>
  <si>
    <t>BALIKUDA</t>
  </si>
  <si>
    <t>ATHAMALLIK</t>
  </si>
  <si>
    <t>JALESWAR</t>
  </si>
  <si>
    <t>INVOICE DATE : 31/07/2026</t>
  </si>
  <si>
    <t>PALASAPUR</t>
  </si>
  <si>
    <t>KENDRAPARA</t>
  </si>
  <si>
    <t>MAHANGA</t>
  </si>
  <si>
    <t>ITAMATI</t>
  </si>
  <si>
    <t>SUKINDA</t>
  </si>
  <si>
    <t>JAJPUR ROAD</t>
  </si>
  <si>
    <t>DANAGADI</t>
  </si>
  <si>
    <t>KODALA</t>
  </si>
  <si>
    <t>BHOGADA</t>
  </si>
  <si>
    <t>DHANGARAPADA</t>
  </si>
  <si>
    <t xml:space="preserve">BILL NO. : </t>
  </si>
  <si>
    <t>MONTH   : AUGUST, 2026</t>
  </si>
  <si>
    <t/>
  </si>
  <si>
    <t>KABISURYANAGAR</t>
  </si>
  <si>
    <t>KHAJURIAKATA</t>
  </si>
  <si>
    <t>KHALIKOT</t>
  </si>
  <si>
    <t>RAHAMA</t>
  </si>
  <si>
    <t>PURI</t>
  </si>
  <si>
    <t>PADAMPUR</t>
  </si>
  <si>
    <t>BHOGARAI</t>
  </si>
  <si>
    <t>DUNGURA</t>
  </si>
  <si>
    <t>NARSINGHPUR</t>
  </si>
  <si>
    <t>04/8/2026</t>
  </si>
  <si>
    <t>MANIJANGA</t>
  </si>
  <si>
    <t>KAMAKHYANAGAR</t>
  </si>
  <si>
    <t>DHENKANAL</t>
  </si>
  <si>
    <t>ROURKELA</t>
  </si>
  <si>
    <t>JAJPUR TOWN</t>
  </si>
  <si>
    <t>TURUMUNGA</t>
  </si>
  <si>
    <t>CHHATIA</t>
  </si>
  <si>
    <t>HARIPUR HAT</t>
  </si>
  <si>
    <t>NAYAGARH</t>
  </si>
  <si>
    <t>BENTAPUR</t>
  </si>
  <si>
    <t>NIMAPARA</t>
  </si>
  <si>
    <t>NACHUNI</t>
  </si>
  <si>
    <t xml:space="preserve">KANISI </t>
  </si>
  <si>
    <t>9475834</t>
  </si>
  <si>
    <t>08/8/2026</t>
  </si>
  <si>
    <t>NP/4718</t>
  </si>
  <si>
    <t>AUL</t>
  </si>
  <si>
    <t>18668</t>
  </si>
  <si>
    <t>NP/4719</t>
  </si>
  <si>
    <t>BALICHANDRAPUR</t>
  </si>
  <si>
    <t>18378/18393</t>
  </si>
  <si>
    <t>NP/4720</t>
  </si>
  <si>
    <t>18255</t>
  </si>
  <si>
    <t>NP/4721</t>
  </si>
  <si>
    <t>TALCHUA</t>
  </si>
  <si>
    <t>18262</t>
  </si>
  <si>
    <t>NP/4722</t>
  </si>
  <si>
    <t>17912</t>
  </si>
  <si>
    <t>NP/4723</t>
  </si>
  <si>
    <t>17573</t>
  </si>
  <si>
    <t>NP/4724</t>
  </si>
  <si>
    <t>PALASPANGA KEONJHAR</t>
  </si>
  <si>
    <t>17559</t>
  </si>
  <si>
    <t>9476744</t>
  </si>
  <si>
    <t>NP/4707</t>
  </si>
  <si>
    <t>NAUGAON</t>
  </si>
  <si>
    <t>NP/4708</t>
  </si>
  <si>
    <t>18283</t>
  </si>
  <si>
    <t>NP/4709</t>
  </si>
  <si>
    <t>18122/6765</t>
  </si>
  <si>
    <t>NP/4710</t>
  </si>
  <si>
    <t>18580/18579</t>
  </si>
  <si>
    <t>NP/4711</t>
  </si>
  <si>
    <t>KRUSHNANANDAPUR</t>
  </si>
  <si>
    <t>18725</t>
  </si>
  <si>
    <t>NP/4712</t>
  </si>
  <si>
    <t>NP/4713</t>
  </si>
  <si>
    <t>18448</t>
  </si>
  <si>
    <t>9476892</t>
  </si>
  <si>
    <t>NP/4714</t>
  </si>
  <si>
    <t>18483/8637</t>
  </si>
  <si>
    <t>NP/4715</t>
  </si>
  <si>
    <t>18636/78616</t>
  </si>
  <si>
    <t>NP/4716</t>
  </si>
  <si>
    <t>18569/18568/ 18556/18555</t>
  </si>
  <si>
    <t>NP/4717</t>
  </si>
  <si>
    <t>9477386</t>
  </si>
  <si>
    <t>NP/4725</t>
  </si>
  <si>
    <t>9475750</t>
  </si>
  <si>
    <t>NP/4726</t>
  </si>
  <si>
    <t>9476749</t>
  </si>
  <si>
    <t>NP/4705</t>
  </si>
  <si>
    <t>DOMAPARA BANKI</t>
  </si>
  <si>
    <t>NP/4706</t>
  </si>
  <si>
    <t>18751</t>
  </si>
  <si>
    <t>NP/4380</t>
  </si>
  <si>
    <t>17360/72146/66422</t>
  </si>
  <si>
    <t>9477383</t>
  </si>
  <si>
    <t>NP/4727</t>
  </si>
  <si>
    <t>18698</t>
  </si>
  <si>
    <t>NP/4728</t>
  </si>
  <si>
    <t>18803/18581/18790</t>
  </si>
  <si>
    <t>NP/4729</t>
  </si>
  <si>
    <t>TIRTOL</t>
  </si>
  <si>
    <t>18477</t>
  </si>
  <si>
    <t>NP/4730</t>
  </si>
  <si>
    <t>BILAHAT</t>
  </si>
  <si>
    <t>18651</t>
  </si>
  <si>
    <t>9477385</t>
  </si>
  <si>
    <t>NP/4642</t>
  </si>
  <si>
    <t>18387</t>
  </si>
  <si>
    <t>NP/4731</t>
  </si>
  <si>
    <t>18620</t>
  </si>
  <si>
    <t>NP/4732</t>
  </si>
  <si>
    <t>17556/72458/ 7974/1829</t>
  </si>
  <si>
    <t>NP/4733</t>
  </si>
  <si>
    <t>HARICHANDANPUR</t>
  </si>
  <si>
    <t>16975</t>
  </si>
  <si>
    <t>NP/4734</t>
  </si>
  <si>
    <t>JANGHIRA</t>
  </si>
  <si>
    <t>18764/18308/ 18765/76724</t>
  </si>
  <si>
    <t>NP/4735</t>
  </si>
  <si>
    <t>18667</t>
  </si>
  <si>
    <t>NP/4736</t>
  </si>
  <si>
    <t>ALATI</t>
  </si>
  <si>
    <t>18712</t>
  </si>
  <si>
    <t>9478487</t>
  </si>
  <si>
    <t>10/8/2026</t>
  </si>
  <si>
    <t>NP/4737</t>
  </si>
  <si>
    <t>18767/18768/18836</t>
  </si>
  <si>
    <t>9478488</t>
  </si>
  <si>
    <t>NP/4738</t>
  </si>
  <si>
    <t>PANCHAPALLI</t>
  </si>
  <si>
    <t>18893/18892/70347</t>
  </si>
  <si>
    <t>9478680</t>
  </si>
  <si>
    <t>NP/4739</t>
  </si>
  <si>
    <t>18916/18918</t>
  </si>
  <si>
    <t>9478874</t>
  </si>
  <si>
    <t>NP/4755</t>
  </si>
  <si>
    <t>GUDIA KATENI</t>
  </si>
  <si>
    <t>18757/18847/18848</t>
  </si>
  <si>
    <t>NP/4756</t>
  </si>
  <si>
    <t>18942/18476</t>
  </si>
  <si>
    <t>NP/4757</t>
  </si>
  <si>
    <t>18730</t>
  </si>
  <si>
    <t>NP/4758</t>
  </si>
  <si>
    <t>18737/18659</t>
  </si>
  <si>
    <t>9478870</t>
  </si>
  <si>
    <t>NP/4740</t>
  </si>
  <si>
    <t xml:space="preserve"> BHOGADA</t>
  </si>
  <si>
    <t>NP/4741</t>
  </si>
  <si>
    <t>JAGANNATHPRASAD</t>
  </si>
  <si>
    <t>18628/18637</t>
  </si>
  <si>
    <t>NP/4742</t>
  </si>
  <si>
    <t>NP/4743</t>
  </si>
  <si>
    <t>18669</t>
  </si>
  <si>
    <t>NP/4744</t>
  </si>
  <si>
    <t>ASKA</t>
  </si>
  <si>
    <t>18877/18875/18874/18873/18964/18960/18965/9213</t>
  </si>
  <si>
    <t>NP/4745</t>
  </si>
  <si>
    <t>HINJILIKATU</t>
  </si>
  <si>
    <t>18527/18533/18530</t>
  </si>
  <si>
    <t>NP/4746</t>
  </si>
  <si>
    <t>KUKUDAKHANDI</t>
  </si>
  <si>
    <t>18670</t>
  </si>
  <si>
    <t>NP/4747</t>
  </si>
  <si>
    <t>18172/18165</t>
  </si>
  <si>
    <t>NP/4748</t>
  </si>
  <si>
    <t>18578/18534/18724</t>
  </si>
  <si>
    <t>9479559</t>
  </si>
  <si>
    <t>NP/4749</t>
  </si>
  <si>
    <t>18946</t>
  </si>
  <si>
    <t>9479557</t>
  </si>
  <si>
    <t>NP/4750</t>
  </si>
  <si>
    <t>18945/19007/19010</t>
  </si>
  <si>
    <t>NP/4751</t>
  </si>
  <si>
    <t>ANANDAPUR</t>
  </si>
  <si>
    <t>18973/4951</t>
  </si>
  <si>
    <t>NP/4752</t>
  </si>
  <si>
    <t>18863/1800</t>
  </si>
  <si>
    <t>NP/4753</t>
  </si>
  <si>
    <t>18937/18944/79686</t>
  </si>
  <si>
    <t>NP/4754</t>
  </si>
  <si>
    <t>18872/19011/18979</t>
  </si>
  <si>
    <t>9479933</t>
  </si>
  <si>
    <t>NP/4759</t>
  </si>
  <si>
    <t>9481044</t>
  </si>
  <si>
    <t>11/8/2026</t>
  </si>
  <si>
    <t>NP/4760</t>
  </si>
  <si>
    <t>18885/18947</t>
  </si>
  <si>
    <t>NP/4761</t>
  </si>
  <si>
    <t>19009</t>
  </si>
  <si>
    <t>9480899</t>
  </si>
  <si>
    <t>NP/4762</t>
  </si>
  <si>
    <t>80340/18306</t>
  </si>
  <si>
    <t>NP/4763</t>
  </si>
  <si>
    <t>19035/19034</t>
  </si>
  <si>
    <t>NP/4764</t>
  </si>
  <si>
    <t>19059</t>
  </si>
  <si>
    <t>9481239</t>
  </si>
  <si>
    <t>NP/4784</t>
  </si>
  <si>
    <t>18539/19091/ 18878/19095</t>
  </si>
  <si>
    <t>NP/4785</t>
  </si>
  <si>
    <t>18241/5252</t>
  </si>
  <si>
    <t>NP/4786</t>
  </si>
  <si>
    <t>18719</t>
  </si>
  <si>
    <t>NP/4787</t>
  </si>
  <si>
    <t>18840/80055</t>
  </si>
  <si>
    <t>NP/4788</t>
  </si>
  <si>
    <t>18482</t>
  </si>
  <si>
    <t>NP/4789</t>
  </si>
  <si>
    <t>18376</t>
  </si>
  <si>
    <t>NP/4790</t>
  </si>
  <si>
    <t>PARJANG</t>
  </si>
  <si>
    <t>18565</t>
  </si>
  <si>
    <t>NP/4791</t>
  </si>
  <si>
    <t>TOLKANI</t>
  </si>
  <si>
    <t>18437</t>
  </si>
  <si>
    <t>NP/4792</t>
  </si>
  <si>
    <t>18589</t>
  </si>
  <si>
    <t>NP/4793</t>
  </si>
  <si>
    <t>GOBINDPUR</t>
  </si>
  <si>
    <t>18485</t>
  </si>
  <si>
    <t>NP/4794</t>
  </si>
  <si>
    <t>18864/18862</t>
  </si>
  <si>
    <t>NP/4795</t>
  </si>
  <si>
    <t>18680/19030/18722</t>
  </si>
  <si>
    <t>NP/4796</t>
  </si>
  <si>
    <t>18219</t>
  </si>
  <si>
    <t>9481284</t>
  </si>
  <si>
    <t>NP/4778</t>
  </si>
  <si>
    <t>JEERANGO</t>
  </si>
  <si>
    <t>17467/9203</t>
  </si>
  <si>
    <t>NP/4779</t>
  </si>
  <si>
    <t>BELAGUNTHA</t>
  </si>
  <si>
    <t>19093/80370</t>
  </si>
  <si>
    <t>NP/4780</t>
  </si>
  <si>
    <t>SURADA</t>
  </si>
  <si>
    <t>18619/18622/18621</t>
  </si>
  <si>
    <t>NP/4781</t>
  </si>
  <si>
    <t>18987/19028</t>
  </si>
  <si>
    <t>NP/4782</t>
  </si>
  <si>
    <t>19005</t>
  </si>
  <si>
    <t>NP/4783</t>
  </si>
  <si>
    <t>18567/63794</t>
  </si>
  <si>
    <t>NP/4797</t>
  </si>
  <si>
    <t>19156</t>
  </si>
  <si>
    <t>9481372</t>
  </si>
  <si>
    <t>NP/4766</t>
  </si>
  <si>
    <t>19004</t>
  </si>
  <si>
    <t>NP/4767</t>
  </si>
  <si>
    <t>NIRAKARPUR</t>
  </si>
  <si>
    <t>18966</t>
  </si>
  <si>
    <t>NP/4768</t>
  </si>
  <si>
    <t>18762</t>
  </si>
  <si>
    <t>NP/4769</t>
  </si>
  <si>
    <t>18970</t>
  </si>
  <si>
    <t>NP/4770</t>
  </si>
  <si>
    <t>18325</t>
  </si>
  <si>
    <t>9481370</t>
  </si>
  <si>
    <t>NP/4771</t>
  </si>
  <si>
    <t>18549/80375/80408</t>
  </si>
  <si>
    <t>NP/4772</t>
  </si>
  <si>
    <t>19060/18755</t>
  </si>
  <si>
    <t>NP/4773</t>
  </si>
  <si>
    <t>19003</t>
  </si>
  <si>
    <t>NP/4774</t>
  </si>
  <si>
    <t>18327</t>
  </si>
  <si>
    <t>NP/4775</t>
  </si>
  <si>
    <t>18584</t>
  </si>
  <si>
    <t>NP/4776</t>
  </si>
  <si>
    <t>18986/18610/19015</t>
  </si>
  <si>
    <t>NP/4777</t>
  </si>
  <si>
    <t>LANJIPALLI</t>
  </si>
  <si>
    <t>19077</t>
  </si>
  <si>
    <t>9482430</t>
  </si>
  <si>
    <t>NP/4798</t>
  </si>
  <si>
    <t>18173</t>
  </si>
  <si>
    <t>NP/4799</t>
  </si>
  <si>
    <t>SARANAKUL</t>
  </si>
  <si>
    <t>19050/19078</t>
  </si>
  <si>
    <t>NP/4800</t>
  </si>
  <si>
    <t>19102/80367</t>
  </si>
  <si>
    <t>NP/4801</t>
  </si>
  <si>
    <t>19142/19106/19107</t>
  </si>
  <si>
    <t>9481235</t>
  </si>
  <si>
    <t>NP/4802</t>
  </si>
  <si>
    <t>19104/18933/18934/18935/19052/19109/19120/19045</t>
  </si>
  <si>
    <t>9483404</t>
  </si>
  <si>
    <t>12/8/2026</t>
  </si>
  <si>
    <t>NP/4803</t>
  </si>
  <si>
    <t>PHIRINGIA</t>
  </si>
  <si>
    <t>19178/19145/19181</t>
  </si>
  <si>
    <t>NP/4804</t>
  </si>
  <si>
    <t>KHAJURIPADA</t>
  </si>
  <si>
    <t>19123</t>
  </si>
  <si>
    <t>9481377</t>
  </si>
  <si>
    <t>NP/4765</t>
  </si>
  <si>
    <t>JODA</t>
  </si>
  <si>
    <t>18701</t>
  </si>
  <si>
    <t>9482389</t>
  </si>
  <si>
    <t>NP/4805</t>
  </si>
  <si>
    <t>SUAKATI</t>
  </si>
  <si>
    <t>18391/18395/18134</t>
  </si>
  <si>
    <t>NP/4806</t>
  </si>
  <si>
    <t>18638/18461</t>
  </si>
  <si>
    <t>NP/4807</t>
  </si>
  <si>
    <t>KALINGA NAGAR</t>
  </si>
  <si>
    <t>17555</t>
  </si>
  <si>
    <t>9484186</t>
  </si>
  <si>
    <t>NP/4809</t>
  </si>
  <si>
    <t>19016</t>
  </si>
  <si>
    <t>NP/4810</t>
  </si>
  <si>
    <t>KORAI</t>
  </si>
  <si>
    <t>19204</t>
  </si>
  <si>
    <t>NP/4811</t>
  </si>
  <si>
    <t>19198/19194</t>
  </si>
  <si>
    <t>NP/4812</t>
  </si>
  <si>
    <t>9484183</t>
  </si>
  <si>
    <t>NP/4808</t>
  </si>
  <si>
    <t>CHANDPUR</t>
  </si>
  <si>
    <t>19209/18963/19139</t>
  </si>
  <si>
    <t>9485417</t>
  </si>
  <si>
    <t>13/8/2026</t>
  </si>
  <si>
    <t>NP/4821</t>
  </si>
  <si>
    <t>18995/19001</t>
  </si>
  <si>
    <t>9485785</t>
  </si>
  <si>
    <t>NP/4822</t>
  </si>
  <si>
    <t>19065/19087/80350</t>
  </si>
  <si>
    <t>NP/4823</t>
  </si>
  <si>
    <t>19092/80359</t>
  </si>
  <si>
    <t>NP/4824</t>
  </si>
  <si>
    <t>RAMNAGAR</t>
  </si>
  <si>
    <t>19083</t>
  </si>
  <si>
    <t>NP/4825</t>
  </si>
  <si>
    <t>KISHORE NAGAR</t>
  </si>
  <si>
    <t>19152</t>
  </si>
  <si>
    <t>NP/4826</t>
  </si>
  <si>
    <t>19232/78628/1551</t>
  </si>
  <si>
    <t>NP/4827</t>
  </si>
  <si>
    <t>15306/80052/81835</t>
  </si>
  <si>
    <t>9484182</t>
  </si>
  <si>
    <t>NP/4813</t>
  </si>
  <si>
    <t>18729/19200/19202</t>
  </si>
  <si>
    <t>NP/4814</t>
  </si>
  <si>
    <t>19154/19193</t>
  </si>
  <si>
    <t>NP/4815</t>
  </si>
  <si>
    <t>18703</t>
  </si>
  <si>
    <t>NP/4816</t>
  </si>
  <si>
    <t>KARGILCHAK</t>
  </si>
  <si>
    <t>18585</t>
  </si>
  <si>
    <t>NP/4817</t>
  </si>
  <si>
    <t>18675</t>
  </si>
  <si>
    <t>NP/4818</t>
  </si>
  <si>
    <t>18799/76647</t>
  </si>
  <si>
    <t>NP/4819</t>
  </si>
  <si>
    <t>SURAPRATAPUR</t>
  </si>
  <si>
    <t>19026/80251</t>
  </si>
  <si>
    <t>NP/4820</t>
  </si>
  <si>
    <t>19101</t>
  </si>
  <si>
    <t>9486313</t>
  </si>
  <si>
    <t>NP/4828</t>
  </si>
  <si>
    <t>BARBIL</t>
  </si>
  <si>
    <t>19171/19172/ 19169/19166</t>
  </si>
  <si>
    <t>NP/4829</t>
  </si>
  <si>
    <t>18532/0564</t>
  </si>
  <si>
    <t>NP/4830</t>
  </si>
  <si>
    <t>19226</t>
  </si>
  <si>
    <t>NP/4831</t>
  </si>
  <si>
    <t>18766</t>
  </si>
  <si>
    <t>NP/4832</t>
  </si>
  <si>
    <t>210141/1996</t>
  </si>
  <si>
    <t>NP/4632</t>
  </si>
  <si>
    <t>17625</t>
  </si>
  <si>
    <t>9486316</t>
  </si>
  <si>
    <t>NP/4833</t>
  </si>
  <si>
    <t>19062/19173/19163/ 19164/19116/19063/ 19061/19064/</t>
  </si>
  <si>
    <t>NP/4834</t>
  </si>
  <si>
    <t>19069/19068/19070/ 19165/19067/19112/ 19113/19073</t>
  </si>
  <si>
    <t>9487478</t>
  </si>
  <si>
    <t>14/8/2026</t>
  </si>
  <si>
    <t>NP/4835</t>
  </si>
  <si>
    <t>BARTANA</t>
  </si>
  <si>
    <t>18332</t>
  </si>
  <si>
    <t>NP/4836</t>
  </si>
  <si>
    <t>18334</t>
  </si>
  <si>
    <t>NP/4837</t>
  </si>
  <si>
    <t>18372</t>
  </si>
  <si>
    <t>9487829</t>
  </si>
  <si>
    <t>NP/4845</t>
  </si>
  <si>
    <t>MAHIDHARPUR</t>
  </si>
  <si>
    <t>18631/18734/19386</t>
  </si>
  <si>
    <t>NP/4846</t>
  </si>
  <si>
    <t>BANARPAL</t>
  </si>
  <si>
    <t>19074</t>
  </si>
  <si>
    <t>NP/4847</t>
  </si>
  <si>
    <t>JARAPADA</t>
  </si>
  <si>
    <t>18531/1308</t>
  </si>
  <si>
    <t>NP/4848</t>
  </si>
  <si>
    <t>18557/18732/18654/ 18691/18558/18554</t>
  </si>
  <si>
    <t>NP/4849</t>
  </si>
  <si>
    <t>18738/80347/80390</t>
  </si>
  <si>
    <t>NP/4850</t>
  </si>
  <si>
    <t>19308/82137/82129/ 82124/6066</t>
  </si>
  <si>
    <t>NP/4851</t>
  </si>
  <si>
    <t>TUBEY</t>
  </si>
  <si>
    <t>19307/18735/80352</t>
  </si>
  <si>
    <t>NP/4852</t>
  </si>
  <si>
    <t>18685</t>
  </si>
  <si>
    <t>NP/4853</t>
  </si>
  <si>
    <t>18936</t>
  </si>
  <si>
    <t>9488387</t>
  </si>
  <si>
    <t>NP/4859</t>
  </si>
  <si>
    <t>19033</t>
  </si>
  <si>
    <t>9488442</t>
  </si>
  <si>
    <t>NP/4854</t>
  </si>
  <si>
    <t>18739</t>
  </si>
  <si>
    <t>NP/4855</t>
  </si>
  <si>
    <t>19180/80900/6321</t>
  </si>
  <si>
    <t>NP/4856</t>
  </si>
  <si>
    <t>19233/19167</t>
  </si>
  <si>
    <t>NP/4857</t>
  </si>
  <si>
    <t>KARIMBAD</t>
  </si>
  <si>
    <t>19259/80410</t>
  </si>
  <si>
    <t>NP/4858</t>
  </si>
  <si>
    <t>19275</t>
  </si>
  <si>
    <t>9488600</t>
  </si>
  <si>
    <t>NP/4860</t>
  </si>
  <si>
    <t>18952/18951/81557</t>
  </si>
  <si>
    <t>NP/4861</t>
  </si>
  <si>
    <t>19428/19399/ 19423/80969</t>
  </si>
  <si>
    <t>NP/4862</t>
  </si>
  <si>
    <t>MANJURI ROAD</t>
  </si>
  <si>
    <t>19225/81955</t>
  </si>
  <si>
    <t>9487825</t>
  </si>
  <si>
    <t>NP/4838</t>
  </si>
  <si>
    <t>19000/19081/19039</t>
  </si>
  <si>
    <t>NP/4839</t>
  </si>
  <si>
    <t>19321/18869/18881/ 18708/19360/ 19129/1518</t>
  </si>
  <si>
    <t>NP/4840</t>
  </si>
  <si>
    <t>19272/19350/18948/ 18795/1671/1533</t>
  </si>
  <si>
    <t>NP/4841</t>
  </si>
  <si>
    <t>RAIBANIA</t>
  </si>
  <si>
    <t>19297/19304/ 18343/1521</t>
  </si>
  <si>
    <t>NP/4842</t>
  </si>
  <si>
    <t>18796</t>
  </si>
  <si>
    <t>NP/4843</t>
  </si>
  <si>
    <t>MOTIGANJ</t>
  </si>
  <si>
    <t>18371</t>
  </si>
  <si>
    <t>NP/4844</t>
  </si>
  <si>
    <t>GUNIA GOPALPUR</t>
  </si>
  <si>
    <t>18335</t>
  </si>
  <si>
    <t>9488440</t>
  </si>
  <si>
    <t>NP/4863</t>
  </si>
  <si>
    <t>19206/19205/ 19207/81956</t>
  </si>
  <si>
    <t>NP/4864</t>
  </si>
  <si>
    <t>19427/1528</t>
  </si>
  <si>
    <t>NP/4865</t>
  </si>
  <si>
    <t>19415/19405/70642</t>
  </si>
  <si>
    <t>NP/4866</t>
  </si>
  <si>
    <t>19466/19468/19385/ 19467/18484</t>
  </si>
  <si>
    <t>NP/4867</t>
  </si>
  <si>
    <t>19271/19366/81309/ 81592/78611</t>
  </si>
  <si>
    <t>9488443</t>
  </si>
  <si>
    <t>NP/4868</t>
  </si>
  <si>
    <t>19182</t>
  </si>
  <si>
    <t>NP/4869</t>
  </si>
  <si>
    <t>19075</t>
  </si>
  <si>
    <t>NP/4870</t>
  </si>
  <si>
    <t>19290</t>
  </si>
  <si>
    <t>NP/4871</t>
  </si>
  <si>
    <t>19408/19396/ 19400/19452</t>
  </si>
  <si>
    <t>9488782</t>
  </si>
  <si>
    <t>NP/4872</t>
  </si>
  <si>
    <t>19300</t>
  </si>
  <si>
    <t>NP/4873</t>
  </si>
  <si>
    <t>19096/18809/19090/ 79843/1851</t>
  </si>
  <si>
    <t>NP/4874</t>
  </si>
  <si>
    <t>19286/0682/1538</t>
  </si>
  <si>
    <t>NP/4875</t>
  </si>
  <si>
    <t>19293/19335/ 19362/1649/1663</t>
  </si>
  <si>
    <t>NP/4876</t>
  </si>
  <si>
    <t>19320</t>
  </si>
  <si>
    <t>NP/4877</t>
  </si>
  <si>
    <t>19318/1540</t>
  </si>
  <si>
    <t>NP/4878</t>
  </si>
  <si>
    <t>18779/18781/18819/ 18777/80336/80382</t>
  </si>
  <si>
    <t>NP/4879</t>
  </si>
  <si>
    <t xml:space="preserve"> KHALLINGI</t>
  </si>
  <si>
    <t>18820/19256</t>
  </si>
  <si>
    <t>NP/4880</t>
  </si>
  <si>
    <t>KANSAMARI</t>
  </si>
  <si>
    <t>19040/19051</t>
  </si>
  <si>
    <t>18227/18726/18076/ 18266/18232</t>
  </si>
  <si>
    <t>18272/18269/16992/ 70017/1691/6072</t>
  </si>
  <si>
    <t>18753/18752</t>
  </si>
  <si>
    <t>18880/18721/ 18683/76527</t>
  </si>
  <si>
    <t>18231/18486/18504/ 18961/18962</t>
  </si>
  <si>
    <t>18660/18692/18491/ 18727/18747/18778</t>
  </si>
  <si>
    <t>18793/18741/18723/ 18705/18652/ 18657/5574</t>
  </si>
  <si>
    <t>18748/18716/18715/ 18552/63719/51622</t>
  </si>
  <si>
    <t>18849/18852/ 18783/18672</t>
  </si>
  <si>
    <t>19216/19214/18728/ 81301/81312/ 224/305</t>
  </si>
  <si>
    <t>INVOICE DATE : 31/08/2026</t>
  </si>
  <si>
    <t>SHIPMENT DATE 08.08.2026 TO 14.08.2026</t>
  </si>
  <si>
    <t>(RUPEES TWO LAKH THIRTY EIGHT THOUSAND NINE HUNDRED NINETY ONE ONLY)</t>
  </si>
  <si>
    <t>BILL NO. : 10787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</si>
</sst>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Kinnari"/>
    </font>
    <font>
      <b/>
      <u/>
      <sz val="11"/>
      <color theme="1"/>
      <name val="Calibri"/>
      <family val="2"/>
    </font>
    <font>
      <b/>
      <sz val="11"/>
      <color theme="1"/>
      <name val="Segoe UI"/>
      <family val="2"/>
    </font>
    <font>
      <b/>
      <sz val="10"/>
      <color theme="1"/>
      <name val="Kinnari"/>
    </font>
    <font>
      <b/>
      <sz val="10"/>
      <color theme="1"/>
      <name val="Calibri"/>
      <family val="2"/>
    </font>
    <font>
      <sz val="10"/>
      <color theme="1"/>
      <name val="Kinnari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20">
    <xf numFmtId="0" fontId="0" fillId="0" borderId="0" xfId="0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2" fontId="13" fillId="2" borderId="0" xfId="0" applyNumberFormat="1" applyFont="1" applyFill="1" applyAlignment="1">
      <alignment vertical="center"/>
    </xf>
    <xf numFmtId="0" fontId="0" fillId="0" borderId="11" xfId="0" applyFont="1" applyBorder="1" applyAlignment="1">
      <alignment horizontal="center"/>
    </xf>
    <xf numFmtId="0" fontId="0" fillId="0" borderId="0" xfId="0" applyFont="1" applyBorder="1"/>
    <xf numFmtId="0" fontId="0" fillId="0" borderId="12" xfId="0" applyFont="1" applyBorder="1"/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2" fontId="4" fillId="0" borderId="24" xfId="0" applyNumberFormat="1" applyFont="1" applyBorder="1" applyAlignment="1">
      <alignment horizontal="right" vertical="center"/>
    </xf>
    <xf numFmtId="0" fontId="4" fillId="2" borderId="0" xfId="0" applyNumberFormat="1" applyFont="1" applyFill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/>
    <xf numFmtId="0" fontId="10" fillId="2" borderId="1" xfId="0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4" fillId="2" borderId="26" xfId="0" applyNumberFormat="1" applyFont="1" applyFill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vertical="center"/>
    </xf>
    <xf numFmtId="2" fontId="4" fillId="0" borderId="28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center" vertical="center"/>
    </xf>
    <xf numFmtId="2" fontId="10" fillId="2" borderId="14" xfId="0" applyNumberFormat="1" applyFont="1" applyFill="1" applyBorder="1" applyAlignment="1">
      <alignment horizontal="righ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0" fillId="0" borderId="19" xfId="0" applyNumberFormat="1" applyFont="1" applyBorder="1" applyAlignment="1">
      <alignment vertical="center"/>
    </xf>
    <xf numFmtId="0" fontId="0" fillId="0" borderId="19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vertical="center" wrapText="1"/>
    </xf>
    <xf numFmtId="0" fontId="0" fillId="0" borderId="19" xfId="0" applyNumberFormat="1" applyFont="1" applyBorder="1" applyAlignment="1">
      <alignment horizontal="right" vertical="center"/>
    </xf>
    <xf numFmtId="0" fontId="10" fillId="2" borderId="19" xfId="0" applyFont="1" applyFill="1" applyBorder="1" applyAlignment="1">
      <alignment horizontal="right" vertical="center" wrapText="1"/>
    </xf>
    <xf numFmtId="2" fontId="10" fillId="2" borderId="19" xfId="0" applyNumberFormat="1" applyFont="1" applyFill="1" applyBorder="1" applyAlignment="1">
      <alignment horizontal="right" vertical="center" wrapText="1"/>
    </xf>
    <xf numFmtId="2" fontId="10" fillId="2" borderId="20" xfId="0" applyNumberFormat="1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/>
    </xf>
    <xf numFmtId="0" fontId="0" fillId="2" borderId="16" xfId="0" applyFill="1" applyBorder="1" applyAlignment="1">
      <alignment vertical="center"/>
    </xf>
    <xf numFmtId="0" fontId="4" fillId="2" borderId="1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vertical="center" wrapText="1"/>
    </xf>
    <xf numFmtId="0" fontId="6" fillId="0" borderId="1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vertical="center"/>
    </xf>
    <xf numFmtId="2" fontId="4" fillId="0" borderId="30" xfId="0" applyNumberFormat="1" applyFont="1" applyBorder="1" applyAlignment="1">
      <alignment vertical="center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4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  <cellStyle name="Normal 4" xfId="13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8"/>
  <sheetViews>
    <sheetView tabSelected="1" zoomScale="130" zoomScaleNormal="130" workbookViewId="0">
      <selection activeCell="O8" sqref="O8"/>
    </sheetView>
  </sheetViews>
  <sheetFormatPr defaultRowHeight="15"/>
  <cols>
    <col min="1" max="1" width="4.28515625" style="64" customWidth="1"/>
    <col min="2" max="2" width="5.28515625" style="65" customWidth="1"/>
    <col min="3" max="3" width="8.7109375" style="64" bestFit="1" customWidth="1"/>
    <col min="4" max="4" width="9.42578125" style="49" bestFit="1" customWidth="1"/>
    <col min="5" max="5" width="10.28515625" style="66" bestFit="1" customWidth="1"/>
    <col min="6" max="6" width="8.5703125" style="64" bestFit="1" customWidth="1"/>
    <col min="7" max="7" width="19.5703125" style="67" customWidth="1"/>
    <col min="8" max="8" width="20" style="68" customWidth="1"/>
    <col min="9" max="9" width="6" style="1" bestFit="1" customWidth="1"/>
    <col min="10" max="11" width="8.140625" style="1" customWidth="1"/>
    <col min="12" max="12" width="5.85546875" style="1" bestFit="1" customWidth="1"/>
    <col min="13" max="13" width="10.42578125" style="1" bestFit="1" customWidth="1"/>
    <col min="14" max="14" width="9.140625" style="1"/>
    <col min="15" max="15" width="10.42578125" style="1" bestFit="1" customWidth="1"/>
    <col min="16" max="16" width="9.140625" style="1"/>
    <col min="17" max="17" width="12" style="1" bestFit="1" customWidth="1"/>
    <col min="18" max="16384" width="9.140625" style="1"/>
  </cols>
  <sheetData>
    <row r="1" spans="1:13" ht="15.75" thickBot="1"/>
    <row r="2" spans="1:13">
      <c r="A2" s="69"/>
      <c r="B2" s="70"/>
      <c r="C2" s="71"/>
      <c r="D2" s="50"/>
      <c r="E2" s="72"/>
      <c r="F2" s="71"/>
      <c r="G2" s="73"/>
      <c r="H2" s="74"/>
      <c r="I2" s="75"/>
      <c r="J2" s="75"/>
      <c r="K2" s="75"/>
      <c r="L2" s="75"/>
      <c r="M2" s="76"/>
    </row>
    <row r="3" spans="1:13" s="64" customFormat="1">
      <c r="A3" s="77" t="s">
        <v>1</v>
      </c>
      <c r="B3" s="78"/>
      <c r="C3" s="51"/>
      <c r="D3" s="51"/>
      <c r="E3" s="79"/>
      <c r="F3" s="80"/>
      <c r="G3" s="81"/>
      <c r="H3" s="81"/>
      <c r="I3" s="80"/>
      <c r="J3" s="79" t="s">
        <v>75</v>
      </c>
      <c r="K3" s="52"/>
      <c r="L3" s="82"/>
      <c r="M3" s="83"/>
    </row>
    <row r="4" spans="1:13" s="64" customFormat="1">
      <c r="A4" s="77" t="s">
        <v>19</v>
      </c>
      <c r="B4" s="78"/>
      <c r="C4" s="51"/>
      <c r="D4" s="51"/>
      <c r="E4" s="79"/>
      <c r="F4" s="52"/>
      <c r="G4" s="81"/>
      <c r="H4" s="81"/>
      <c r="I4" s="80"/>
      <c r="J4" s="79" t="s">
        <v>563</v>
      </c>
      <c r="K4" s="52"/>
      <c r="L4" s="82"/>
      <c r="M4" s="83"/>
    </row>
    <row r="5" spans="1:13" s="64" customFormat="1" ht="16.5">
      <c r="A5" s="77" t="s">
        <v>2</v>
      </c>
      <c r="B5" s="84"/>
      <c r="C5" s="51"/>
      <c r="D5" s="51"/>
      <c r="E5" s="85"/>
      <c r="F5" s="52"/>
      <c r="G5" s="81"/>
      <c r="H5" s="81"/>
      <c r="I5" s="80"/>
      <c r="J5" s="79" t="s">
        <v>63</v>
      </c>
      <c r="K5" s="52"/>
      <c r="L5" s="82"/>
      <c r="M5" s="83"/>
    </row>
    <row r="6" spans="1:13" s="64" customFormat="1">
      <c r="A6" s="77" t="s">
        <v>20</v>
      </c>
      <c r="B6" s="84"/>
      <c r="C6" s="51"/>
      <c r="D6" s="51"/>
      <c r="E6" s="86"/>
      <c r="F6" s="52"/>
      <c r="G6" s="81"/>
      <c r="H6" s="81"/>
      <c r="I6" s="80"/>
      <c r="J6" s="79" t="s">
        <v>0</v>
      </c>
      <c r="K6" s="52"/>
      <c r="L6" s="82"/>
      <c r="M6" s="83"/>
    </row>
    <row r="7" spans="1:13" s="64" customFormat="1">
      <c r="A7" s="87"/>
      <c r="B7" s="84"/>
      <c r="C7" s="52"/>
      <c r="D7" s="52"/>
      <c r="E7" s="80"/>
      <c r="F7" s="52"/>
      <c r="G7" s="81"/>
      <c r="H7" s="81"/>
      <c r="I7" s="80"/>
      <c r="J7" s="79" t="s">
        <v>3</v>
      </c>
      <c r="K7" s="52"/>
      <c r="L7" s="82"/>
      <c r="M7" s="83"/>
    </row>
    <row r="8" spans="1:13" s="64" customFormat="1" ht="15.75" thickBot="1">
      <c r="A8" s="88"/>
      <c r="B8" s="89"/>
      <c r="C8" s="53"/>
      <c r="D8" s="53"/>
      <c r="E8" s="90"/>
      <c r="F8" s="53"/>
      <c r="G8" s="91"/>
      <c r="H8" s="91"/>
      <c r="I8" s="90"/>
      <c r="J8" s="92"/>
      <c r="K8" s="53"/>
      <c r="L8" s="93"/>
      <c r="M8" s="94"/>
    </row>
    <row r="9" spans="1:13" s="2" customFormat="1" ht="26.25" thickBot="1">
      <c r="A9" s="5" t="s">
        <v>16</v>
      </c>
      <c r="B9" s="6" t="s">
        <v>15</v>
      </c>
      <c r="C9" s="6" t="s">
        <v>14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7" t="s">
        <v>12</v>
      </c>
      <c r="M9" s="8" t="s">
        <v>13</v>
      </c>
    </row>
    <row r="10" spans="1:13" s="2" customFormat="1">
      <c r="A10" s="62">
        <v>1</v>
      </c>
      <c r="B10" s="54">
        <v>1</v>
      </c>
      <c r="C10" s="56" t="s">
        <v>100</v>
      </c>
      <c r="D10" s="102" t="s">
        <v>31</v>
      </c>
      <c r="E10" s="55" t="s">
        <v>101</v>
      </c>
      <c r="F10" s="55" t="s">
        <v>102</v>
      </c>
      <c r="G10" s="55" t="s">
        <v>103</v>
      </c>
      <c r="H10" s="57" t="s">
        <v>104</v>
      </c>
      <c r="I10" s="58">
        <v>8</v>
      </c>
      <c r="J10" s="58">
        <v>102</v>
      </c>
      <c r="K10" s="59"/>
      <c r="L10" s="60"/>
      <c r="M10" s="61"/>
    </row>
    <row r="11" spans="1:13" s="2" customFormat="1">
      <c r="A11" s="63">
        <v>2</v>
      </c>
      <c r="B11" s="3" t="s">
        <v>76</v>
      </c>
      <c r="C11" s="43"/>
      <c r="D11" s="43"/>
      <c r="E11" s="42" t="s">
        <v>101</v>
      </c>
      <c r="F11" s="42" t="s">
        <v>105</v>
      </c>
      <c r="G11" s="42" t="s">
        <v>106</v>
      </c>
      <c r="H11" s="44" t="s">
        <v>107</v>
      </c>
      <c r="I11" s="45">
        <v>13</v>
      </c>
      <c r="J11" s="45">
        <v>61</v>
      </c>
      <c r="K11" s="36"/>
      <c r="L11" s="37"/>
      <c r="M11" s="47"/>
    </row>
    <row r="12" spans="1:13" s="2" customFormat="1">
      <c r="A12" s="63">
        <v>3</v>
      </c>
      <c r="B12" s="3" t="s">
        <v>76</v>
      </c>
      <c r="C12" s="43"/>
      <c r="D12" s="43"/>
      <c r="E12" s="42" t="s">
        <v>101</v>
      </c>
      <c r="F12" s="42" t="s">
        <v>108</v>
      </c>
      <c r="G12" s="42" t="s">
        <v>65</v>
      </c>
      <c r="H12" s="44" t="s">
        <v>109</v>
      </c>
      <c r="I12" s="45">
        <v>1</v>
      </c>
      <c r="J12" s="45">
        <v>7</v>
      </c>
      <c r="K12" s="36"/>
      <c r="L12" s="37"/>
      <c r="M12" s="47"/>
    </row>
    <row r="13" spans="1:13" s="2" customFormat="1">
      <c r="A13" s="63">
        <v>4</v>
      </c>
      <c r="B13" s="3" t="s">
        <v>76</v>
      </c>
      <c r="C13" s="43"/>
      <c r="D13" s="43"/>
      <c r="E13" s="42" t="s">
        <v>101</v>
      </c>
      <c r="F13" s="42" t="s">
        <v>110</v>
      </c>
      <c r="G13" s="99" t="s">
        <v>111</v>
      </c>
      <c r="H13" s="44" t="s">
        <v>112</v>
      </c>
      <c r="I13" s="45">
        <v>1</v>
      </c>
      <c r="J13" s="45">
        <v>7</v>
      </c>
      <c r="K13" s="36"/>
      <c r="L13" s="37"/>
      <c r="M13" s="47"/>
    </row>
    <row r="14" spans="1:13" s="2" customFormat="1">
      <c r="A14" s="63">
        <v>5</v>
      </c>
      <c r="B14" s="3" t="s">
        <v>76</v>
      </c>
      <c r="C14" s="43"/>
      <c r="D14" s="43"/>
      <c r="E14" s="42" t="s">
        <v>101</v>
      </c>
      <c r="F14" s="42" t="s">
        <v>113</v>
      </c>
      <c r="G14" s="42" t="s">
        <v>81</v>
      </c>
      <c r="H14" s="44" t="s">
        <v>114</v>
      </c>
      <c r="I14" s="45">
        <v>14</v>
      </c>
      <c r="J14" s="45">
        <v>143</v>
      </c>
      <c r="K14" s="36"/>
      <c r="L14" s="37"/>
      <c r="M14" s="47"/>
    </row>
    <row r="15" spans="1:13" s="2" customFormat="1">
      <c r="A15" s="63">
        <v>6</v>
      </c>
      <c r="B15" s="3" t="s">
        <v>76</v>
      </c>
      <c r="C15" s="43"/>
      <c r="D15" s="43"/>
      <c r="E15" s="42" t="s">
        <v>101</v>
      </c>
      <c r="F15" s="42" t="s">
        <v>115</v>
      </c>
      <c r="G15" s="42" t="s">
        <v>38</v>
      </c>
      <c r="H15" s="44" t="s">
        <v>116</v>
      </c>
      <c r="I15" s="45">
        <v>1</v>
      </c>
      <c r="J15" s="45">
        <v>7</v>
      </c>
      <c r="K15" s="36"/>
      <c r="L15" s="37"/>
      <c r="M15" s="47"/>
    </row>
    <row r="16" spans="1:13" s="2" customFormat="1" ht="30">
      <c r="A16" s="63">
        <v>7</v>
      </c>
      <c r="B16" s="3" t="s">
        <v>76</v>
      </c>
      <c r="C16" s="43"/>
      <c r="D16" s="43"/>
      <c r="E16" s="42" t="s">
        <v>101</v>
      </c>
      <c r="F16" s="42" t="s">
        <v>117</v>
      </c>
      <c r="G16" s="44" t="s">
        <v>118</v>
      </c>
      <c r="H16" s="44" t="s">
        <v>119</v>
      </c>
      <c r="I16" s="45">
        <v>2</v>
      </c>
      <c r="J16" s="45">
        <v>14</v>
      </c>
      <c r="K16" s="36"/>
      <c r="L16" s="37"/>
      <c r="M16" s="47"/>
    </row>
    <row r="17" spans="1:13" s="2" customFormat="1" ht="15" customHeight="1">
      <c r="A17" s="63" t="s">
        <v>76</v>
      </c>
      <c r="B17" s="3" t="s">
        <v>76</v>
      </c>
      <c r="C17" s="3"/>
      <c r="D17" s="3"/>
      <c r="E17" s="3"/>
      <c r="F17" s="3"/>
      <c r="G17" s="3"/>
      <c r="H17" s="3"/>
      <c r="I17" s="36">
        <f>SUM(I10:I16)</f>
        <v>40</v>
      </c>
      <c r="J17" s="36">
        <f>SUM(J10:J16)</f>
        <v>341</v>
      </c>
      <c r="K17" s="36">
        <v>341</v>
      </c>
      <c r="L17" s="37">
        <v>2.33</v>
      </c>
      <c r="M17" s="47">
        <f>K17*L17</f>
        <v>794.53</v>
      </c>
    </row>
    <row r="18" spans="1:13" s="2" customFormat="1" ht="30">
      <c r="A18" s="63">
        <v>8</v>
      </c>
      <c r="B18" s="3">
        <v>2</v>
      </c>
      <c r="C18" s="43" t="s">
        <v>120</v>
      </c>
      <c r="D18" s="46" t="s">
        <v>31</v>
      </c>
      <c r="E18" s="42" t="s">
        <v>101</v>
      </c>
      <c r="F18" s="42" t="s">
        <v>121</v>
      </c>
      <c r="G18" s="42" t="s">
        <v>122</v>
      </c>
      <c r="H18" s="44" t="s">
        <v>550</v>
      </c>
      <c r="I18" s="45">
        <v>26</v>
      </c>
      <c r="J18" s="45">
        <v>228</v>
      </c>
      <c r="K18" s="36"/>
      <c r="L18" s="37"/>
      <c r="M18" s="47"/>
    </row>
    <row r="19" spans="1:13" s="2" customFormat="1">
      <c r="A19" s="63">
        <v>9</v>
      </c>
      <c r="B19" s="3" t="s">
        <v>76</v>
      </c>
      <c r="C19" s="43"/>
      <c r="D19" s="43"/>
      <c r="E19" s="42" t="s">
        <v>101</v>
      </c>
      <c r="F19" s="42" t="s">
        <v>123</v>
      </c>
      <c r="G19" s="42" t="s">
        <v>122</v>
      </c>
      <c r="H19" s="44" t="s">
        <v>124</v>
      </c>
      <c r="I19" s="45">
        <v>1</v>
      </c>
      <c r="J19" s="45">
        <v>7</v>
      </c>
      <c r="K19" s="36"/>
      <c r="L19" s="37"/>
      <c r="M19" s="47"/>
    </row>
    <row r="20" spans="1:13" s="2" customFormat="1">
      <c r="A20" s="63">
        <v>10</v>
      </c>
      <c r="B20" s="3" t="s">
        <v>76</v>
      </c>
      <c r="C20" s="43"/>
      <c r="D20" s="43"/>
      <c r="E20" s="42" t="s">
        <v>101</v>
      </c>
      <c r="F20" s="42" t="s">
        <v>125</v>
      </c>
      <c r="G20" s="42" t="s">
        <v>60</v>
      </c>
      <c r="H20" s="44" t="s">
        <v>126</v>
      </c>
      <c r="I20" s="45">
        <v>3</v>
      </c>
      <c r="J20" s="45">
        <v>73</v>
      </c>
      <c r="K20" s="36"/>
      <c r="L20" s="37"/>
      <c r="M20" s="47"/>
    </row>
    <row r="21" spans="1:13" s="2" customFormat="1">
      <c r="A21" s="63">
        <v>11</v>
      </c>
      <c r="B21" s="3" t="s">
        <v>76</v>
      </c>
      <c r="C21" s="43"/>
      <c r="D21" s="43"/>
      <c r="E21" s="42" t="s">
        <v>101</v>
      </c>
      <c r="F21" s="42" t="s">
        <v>127</v>
      </c>
      <c r="G21" s="42" t="s">
        <v>50</v>
      </c>
      <c r="H21" s="44" t="s">
        <v>128</v>
      </c>
      <c r="I21" s="45">
        <v>14</v>
      </c>
      <c r="J21" s="45">
        <v>292</v>
      </c>
      <c r="K21" s="36"/>
      <c r="L21" s="37"/>
      <c r="M21" s="47"/>
    </row>
    <row r="22" spans="1:13" s="2" customFormat="1">
      <c r="A22" s="63">
        <v>12</v>
      </c>
      <c r="B22" s="3" t="s">
        <v>76</v>
      </c>
      <c r="C22" s="43"/>
      <c r="D22" s="43"/>
      <c r="E22" s="42" t="s">
        <v>101</v>
      </c>
      <c r="F22" s="42" t="s">
        <v>129</v>
      </c>
      <c r="G22" s="100" t="s">
        <v>130</v>
      </c>
      <c r="H22" s="44" t="s">
        <v>131</v>
      </c>
      <c r="I22" s="45">
        <v>19</v>
      </c>
      <c r="J22" s="45">
        <v>398</v>
      </c>
      <c r="K22" s="36"/>
      <c r="L22" s="37"/>
      <c r="M22" s="47"/>
    </row>
    <row r="23" spans="1:13" s="2" customFormat="1" ht="30">
      <c r="A23" s="63">
        <v>13</v>
      </c>
      <c r="B23" s="3" t="s">
        <v>76</v>
      </c>
      <c r="C23" s="43"/>
      <c r="D23" s="43"/>
      <c r="E23" s="42" t="s">
        <v>101</v>
      </c>
      <c r="F23" s="42" t="s">
        <v>132</v>
      </c>
      <c r="G23" s="42" t="s">
        <v>40</v>
      </c>
      <c r="H23" s="44" t="s">
        <v>551</v>
      </c>
      <c r="I23" s="45">
        <v>14</v>
      </c>
      <c r="J23" s="45">
        <v>119</v>
      </c>
      <c r="K23" s="36"/>
      <c r="L23" s="37"/>
      <c r="M23" s="47"/>
    </row>
    <row r="24" spans="1:13" s="2" customFormat="1">
      <c r="A24" s="63">
        <v>14</v>
      </c>
      <c r="B24" s="3" t="s">
        <v>76</v>
      </c>
      <c r="C24" s="43"/>
      <c r="D24" s="43"/>
      <c r="E24" s="42" t="s">
        <v>101</v>
      </c>
      <c r="F24" s="42" t="s">
        <v>133</v>
      </c>
      <c r="G24" s="42" t="s">
        <v>50</v>
      </c>
      <c r="H24" s="44" t="s">
        <v>134</v>
      </c>
      <c r="I24" s="45">
        <v>10</v>
      </c>
      <c r="J24" s="45">
        <v>260</v>
      </c>
      <c r="K24" s="36"/>
      <c r="L24" s="37"/>
      <c r="M24" s="47"/>
    </row>
    <row r="25" spans="1:13" s="2" customFormat="1" ht="15" customHeight="1">
      <c r="A25" s="63" t="s">
        <v>76</v>
      </c>
      <c r="B25" s="3" t="s">
        <v>76</v>
      </c>
      <c r="C25" s="3"/>
      <c r="D25" s="3"/>
      <c r="E25" s="3"/>
      <c r="F25" s="3"/>
      <c r="G25" s="3"/>
      <c r="H25" s="3"/>
      <c r="I25" s="36">
        <f>SUM(I18:I24)</f>
        <v>87</v>
      </c>
      <c r="J25" s="36">
        <f>SUM(J18:J24)</f>
        <v>1377</v>
      </c>
      <c r="K25" s="36">
        <v>1500</v>
      </c>
      <c r="L25" s="37">
        <v>2.33</v>
      </c>
      <c r="M25" s="47">
        <f>K25*L25</f>
        <v>3495</v>
      </c>
    </row>
    <row r="26" spans="1:13" s="2" customFormat="1">
      <c r="A26" s="63">
        <v>15</v>
      </c>
      <c r="B26" s="3">
        <v>3</v>
      </c>
      <c r="C26" s="43" t="s">
        <v>135</v>
      </c>
      <c r="D26" s="46" t="s">
        <v>31</v>
      </c>
      <c r="E26" s="42" t="s">
        <v>101</v>
      </c>
      <c r="F26" s="42" t="s">
        <v>136</v>
      </c>
      <c r="G26" s="100" t="s">
        <v>64</v>
      </c>
      <c r="H26" s="44" t="s">
        <v>137</v>
      </c>
      <c r="I26" s="45">
        <v>4</v>
      </c>
      <c r="J26" s="45">
        <v>65</v>
      </c>
      <c r="K26" s="36"/>
      <c r="L26" s="37"/>
      <c r="M26" s="47"/>
    </row>
    <row r="27" spans="1:13" s="2" customFormat="1">
      <c r="A27" s="63">
        <v>16</v>
      </c>
      <c r="B27" s="3" t="s">
        <v>76</v>
      </c>
      <c r="C27" s="43"/>
      <c r="D27" s="43"/>
      <c r="E27" s="42" t="s">
        <v>101</v>
      </c>
      <c r="F27" s="42" t="s">
        <v>138</v>
      </c>
      <c r="G27" s="42" t="s">
        <v>49</v>
      </c>
      <c r="H27" s="44" t="s">
        <v>139</v>
      </c>
      <c r="I27" s="45">
        <v>6</v>
      </c>
      <c r="J27" s="45">
        <v>74</v>
      </c>
      <c r="K27" s="36"/>
      <c r="L27" s="37"/>
      <c r="M27" s="47"/>
    </row>
    <row r="28" spans="1:13" s="2" customFormat="1" ht="30">
      <c r="A28" s="63">
        <v>17</v>
      </c>
      <c r="B28" s="3" t="s">
        <v>76</v>
      </c>
      <c r="C28" s="43"/>
      <c r="D28" s="43"/>
      <c r="E28" s="42" t="s">
        <v>101</v>
      </c>
      <c r="F28" s="42" t="s">
        <v>140</v>
      </c>
      <c r="G28" s="42" t="s">
        <v>95</v>
      </c>
      <c r="H28" s="44" t="s">
        <v>141</v>
      </c>
      <c r="I28" s="45">
        <v>12</v>
      </c>
      <c r="J28" s="45">
        <v>181</v>
      </c>
      <c r="K28" s="36"/>
      <c r="L28" s="37"/>
      <c r="M28" s="47"/>
    </row>
    <row r="29" spans="1:13" s="2" customFormat="1">
      <c r="A29" s="63">
        <v>18</v>
      </c>
      <c r="B29" s="3" t="s">
        <v>76</v>
      </c>
      <c r="C29" s="43"/>
      <c r="D29" s="43"/>
      <c r="E29" s="42" t="s">
        <v>101</v>
      </c>
      <c r="F29" s="42" t="s">
        <v>142</v>
      </c>
      <c r="G29" s="42" t="s">
        <v>95</v>
      </c>
      <c r="H29" s="44" t="s">
        <v>552</v>
      </c>
      <c r="I29" s="45">
        <v>143</v>
      </c>
      <c r="J29" s="45">
        <v>2346</v>
      </c>
      <c r="K29" s="36"/>
      <c r="L29" s="37"/>
      <c r="M29" s="47"/>
    </row>
    <row r="30" spans="1:13" s="2" customFormat="1" ht="15" customHeight="1">
      <c r="A30" s="63" t="s">
        <v>76</v>
      </c>
      <c r="B30" s="3" t="s">
        <v>76</v>
      </c>
      <c r="C30" s="3"/>
      <c r="D30" s="3"/>
      <c r="E30" s="3"/>
      <c r="F30" s="3"/>
      <c r="G30" s="3"/>
      <c r="H30" s="3"/>
      <c r="I30" s="36">
        <f>SUM(I26:I29)</f>
        <v>165</v>
      </c>
      <c r="J30" s="36">
        <f>SUM(J26:J29)</f>
        <v>2666</v>
      </c>
      <c r="K30" s="36">
        <v>2666</v>
      </c>
      <c r="L30" s="37">
        <v>2.33</v>
      </c>
      <c r="M30" s="47">
        <f>K30*L30</f>
        <v>6211.78</v>
      </c>
    </row>
    <row r="31" spans="1:13" s="2" customFormat="1" ht="30">
      <c r="A31" s="63">
        <v>19</v>
      </c>
      <c r="B31" s="3">
        <v>4</v>
      </c>
      <c r="C31" s="43" t="s">
        <v>143</v>
      </c>
      <c r="D31" s="46" t="s">
        <v>31</v>
      </c>
      <c r="E31" s="42" t="s">
        <v>101</v>
      </c>
      <c r="F31" s="42" t="s">
        <v>144</v>
      </c>
      <c r="G31" s="42" t="s">
        <v>34</v>
      </c>
      <c r="H31" s="44" t="s">
        <v>555</v>
      </c>
      <c r="I31" s="45">
        <v>20</v>
      </c>
      <c r="J31" s="45">
        <v>232</v>
      </c>
      <c r="K31" s="36"/>
      <c r="L31" s="37"/>
      <c r="M31" s="47"/>
    </row>
    <row r="32" spans="1:13" s="2" customFormat="1" ht="43.5" customHeight="1">
      <c r="A32" s="63">
        <v>20</v>
      </c>
      <c r="B32" s="3" t="s">
        <v>76</v>
      </c>
      <c r="C32" s="43" t="s">
        <v>145</v>
      </c>
      <c r="D32" s="43"/>
      <c r="E32" s="42" t="s">
        <v>101</v>
      </c>
      <c r="F32" s="42" t="s">
        <v>146</v>
      </c>
      <c r="G32" s="42" t="s">
        <v>93</v>
      </c>
      <c r="H32" s="44" t="s">
        <v>556</v>
      </c>
      <c r="I32" s="45">
        <v>51</v>
      </c>
      <c r="J32" s="45">
        <v>1443</v>
      </c>
      <c r="K32" s="36"/>
      <c r="L32" s="37"/>
      <c r="M32" s="47"/>
    </row>
    <row r="33" spans="1:13" s="2" customFormat="1" ht="15" customHeight="1">
      <c r="A33" s="63" t="s">
        <v>76</v>
      </c>
      <c r="B33" s="3" t="s">
        <v>76</v>
      </c>
      <c r="C33" s="3"/>
      <c r="D33" s="3"/>
      <c r="E33" s="3"/>
      <c r="F33" s="3"/>
      <c r="G33" s="3"/>
      <c r="H33" s="3"/>
      <c r="I33" s="36">
        <f>SUM(I31:I32)</f>
        <v>71</v>
      </c>
      <c r="J33" s="36">
        <f>SUM(J31:J32)</f>
        <v>1675</v>
      </c>
      <c r="K33" s="36">
        <v>1675</v>
      </c>
      <c r="L33" s="37">
        <v>2.33</v>
      </c>
      <c r="M33" s="47">
        <f>K33*L33</f>
        <v>3902.75</v>
      </c>
    </row>
    <row r="34" spans="1:13" s="2" customFormat="1" ht="30">
      <c r="A34" s="63">
        <v>21</v>
      </c>
      <c r="B34" s="3">
        <v>5</v>
      </c>
      <c r="C34" s="43" t="s">
        <v>147</v>
      </c>
      <c r="D34" s="46" t="s">
        <v>31</v>
      </c>
      <c r="E34" s="42" t="s">
        <v>101</v>
      </c>
      <c r="F34" s="42" t="s">
        <v>148</v>
      </c>
      <c r="G34" s="42" t="s">
        <v>149</v>
      </c>
      <c r="H34" s="44" t="s">
        <v>557</v>
      </c>
      <c r="I34" s="45">
        <v>22</v>
      </c>
      <c r="J34" s="45">
        <v>208</v>
      </c>
      <c r="K34" s="36"/>
      <c r="L34" s="37"/>
      <c r="M34" s="47"/>
    </row>
    <row r="35" spans="1:13" s="2" customFormat="1">
      <c r="A35" s="63">
        <v>22</v>
      </c>
      <c r="B35" s="3" t="s">
        <v>76</v>
      </c>
      <c r="C35" s="43"/>
      <c r="D35" s="43"/>
      <c r="E35" s="42" t="s">
        <v>101</v>
      </c>
      <c r="F35" s="42" t="s">
        <v>150</v>
      </c>
      <c r="G35" s="42" t="s">
        <v>95</v>
      </c>
      <c r="H35" s="44" t="s">
        <v>151</v>
      </c>
      <c r="I35" s="45">
        <v>67</v>
      </c>
      <c r="J35" s="45">
        <v>1396</v>
      </c>
      <c r="K35" s="36"/>
      <c r="L35" s="37"/>
      <c r="M35" s="47"/>
    </row>
    <row r="36" spans="1:13" s="2" customFormat="1">
      <c r="A36" s="63">
        <v>23</v>
      </c>
      <c r="B36" s="3" t="s">
        <v>76</v>
      </c>
      <c r="C36" s="3"/>
      <c r="D36" s="3"/>
      <c r="E36" s="4">
        <v>46228</v>
      </c>
      <c r="F36" s="42" t="s">
        <v>152</v>
      </c>
      <c r="G36" s="42" t="s">
        <v>95</v>
      </c>
      <c r="H36" s="44" t="s">
        <v>153</v>
      </c>
      <c r="I36" s="45">
        <v>2</v>
      </c>
      <c r="J36" s="45">
        <v>8</v>
      </c>
      <c r="K36" s="36"/>
      <c r="L36" s="37"/>
      <c r="M36" s="47"/>
    </row>
    <row r="37" spans="1:13" s="2" customFormat="1" ht="15" customHeight="1">
      <c r="A37" s="63" t="s">
        <v>76</v>
      </c>
      <c r="B37" s="3" t="s">
        <v>76</v>
      </c>
      <c r="C37" s="3"/>
      <c r="D37" s="3"/>
      <c r="E37" s="3"/>
      <c r="F37" s="3"/>
      <c r="G37" s="3"/>
      <c r="H37" s="3"/>
      <c r="I37" s="36">
        <f>SUM(I34:I36)</f>
        <v>91</v>
      </c>
      <c r="J37" s="36">
        <f>SUM(J34:J36)</f>
        <v>1612</v>
      </c>
      <c r="K37" s="36">
        <v>1612</v>
      </c>
      <c r="L37" s="37">
        <v>2.33</v>
      </c>
      <c r="M37" s="47">
        <f>K37*L37</f>
        <v>3755.96</v>
      </c>
    </row>
    <row r="38" spans="1:13" s="2" customFormat="1">
      <c r="A38" s="63">
        <v>24</v>
      </c>
      <c r="B38" s="3">
        <v>6</v>
      </c>
      <c r="C38" s="43" t="s">
        <v>154</v>
      </c>
      <c r="D38" s="46" t="s">
        <v>31</v>
      </c>
      <c r="E38" s="42" t="s">
        <v>101</v>
      </c>
      <c r="F38" s="42" t="s">
        <v>155</v>
      </c>
      <c r="G38" s="42" t="s">
        <v>40</v>
      </c>
      <c r="H38" s="44" t="s">
        <v>156</v>
      </c>
      <c r="I38" s="45">
        <v>21</v>
      </c>
      <c r="J38" s="45">
        <v>440</v>
      </c>
      <c r="K38" s="36"/>
      <c r="L38" s="37"/>
      <c r="M38" s="47"/>
    </row>
    <row r="39" spans="1:13" s="2" customFormat="1">
      <c r="A39" s="63">
        <v>25</v>
      </c>
      <c r="B39" s="3" t="s">
        <v>76</v>
      </c>
      <c r="C39" s="43"/>
      <c r="D39" s="43"/>
      <c r="E39" s="42" t="s">
        <v>101</v>
      </c>
      <c r="F39" s="42" t="s">
        <v>157</v>
      </c>
      <c r="G39" s="42" t="s">
        <v>50</v>
      </c>
      <c r="H39" s="44" t="s">
        <v>158</v>
      </c>
      <c r="I39" s="45">
        <v>52</v>
      </c>
      <c r="J39" s="45">
        <v>1521</v>
      </c>
      <c r="K39" s="36"/>
      <c r="L39" s="37"/>
      <c r="M39" s="47"/>
    </row>
    <row r="40" spans="1:13" s="2" customFormat="1">
      <c r="A40" s="63">
        <v>26</v>
      </c>
      <c r="B40" s="3" t="s">
        <v>76</v>
      </c>
      <c r="C40" s="43"/>
      <c r="D40" s="43"/>
      <c r="E40" s="42" t="s">
        <v>101</v>
      </c>
      <c r="F40" s="42" t="s">
        <v>159</v>
      </c>
      <c r="G40" s="42" t="s">
        <v>160</v>
      </c>
      <c r="H40" s="44" t="s">
        <v>161</v>
      </c>
      <c r="I40" s="45">
        <v>7</v>
      </c>
      <c r="J40" s="45">
        <v>55</v>
      </c>
      <c r="K40" s="36"/>
      <c r="L40" s="37"/>
      <c r="M40" s="47"/>
    </row>
    <row r="41" spans="1:13" s="2" customFormat="1">
      <c r="A41" s="63">
        <v>27</v>
      </c>
      <c r="B41" s="3" t="s">
        <v>76</v>
      </c>
      <c r="C41" s="43"/>
      <c r="D41" s="43"/>
      <c r="E41" s="42" t="s">
        <v>101</v>
      </c>
      <c r="F41" s="42" t="s">
        <v>162</v>
      </c>
      <c r="G41" s="42" t="s">
        <v>163</v>
      </c>
      <c r="H41" s="44" t="s">
        <v>164</v>
      </c>
      <c r="I41" s="45">
        <v>3</v>
      </c>
      <c r="J41" s="45">
        <v>44</v>
      </c>
      <c r="K41" s="36"/>
      <c r="L41" s="37"/>
      <c r="M41" s="47"/>
    </row>
    <row r="42" spans="1:13" s="2" customFormat="1" ht="15" customHeight="1">
      <c r="A42" s="63" t="s">
        <v>76</v>
      </c>
      <c r="B42" s="3" t="s">
        <v>76</v>
      </c>
      <c r="C42" s="3"/>
      <c r="D42" s="3"/>
      <c r="E42" s="3"/>
      <c r="F42" s="3"/>
      <c r="G42" s="3"/>
      <c r="H42" s="3"/>
      <c r="I42" s="36">
        <f>SUM(I38:I41)</f>
        <v>83</v>
      </c>
      <c r="J42" s="36">
        <f>SUM(J38:J41)</f>
        <v>2060</v>
      </c>
      <c r="K42" s="36">
        <v>2060</v>
      </c>
      <c r="L42" s="37">
        <v>2.33</v>
      </c>
      <c r="M42" s="47">
        <f>K42*L42</f>
        <v>4799.8</v>
      </c>
    </row>
    <row r="43" spans="1:13" s="2" customFormat="1">
      <c r="A43" s="63">
        <v>28</v>
      </c>
      <c r="B43" s="3">
        <v>7</v>
      </c>
      <c r="C43" s="43" t="s">
        <v>165</v>
      </c>
      <c r="D43" s="46" t="s">
        <v>31</v>
      </c>
      <c r="E43" s="42" t="s">
        <v>86</v>
      </c>
      <c r="F43" s="42" t="s">
        <v>166</v>
      </c>
      <c r="G43" s="42" t="s">
        <v>82</v>
      </c>
      <c r="H43" s="44" t="s">
        <v>167</v>
      </c>
      <c r="I43" s="45">
        <v>14</v>
      </c>
      <c r="J43" s="45">
        <v>256</v>
      </c>
      <c r="K43" s="36"/>
      <c r="L43" s="37"/>
      <c r="M43" s="47"/>
    </row>
    <row r="44" spans="1:13" s="2" customFormat="1">
      <c r="A44" s="63">
        <v>29</v>
      </c>
      <c r="B44" s="3" t="s">
        <v>76</v>
      </c>
      <c r="C44" s="43"/>
      <c r="D44" s="43"/>
      <c r="E44" s="42" t="s">
        <v>101</v>
      </c>
      <c r="F44" s="42" t="s">
        <v>168</v>
      </c>
      <c r="G44" s="42" t="s">
        <v>38</v>
      </c>
      <c r="H44" s="44" t="s">
        <v>169</v>
      </c>
      <c r="I44" s="45">
        <v>10</v>
      </c>
      <c r="J44" s="45">
        <v>265</v>
      </c>
      <c r="K44" s="36"/>
      <c r="L44" s="37"/>
      <c r="M44" s="47"/>
    </row>
    <row r="45" spans="1:13" s="2" customFormat="1" ht="30">
      <c r="A45" s="63">
        <v>30</v>
      </c>
      <c r="B45" s="3" t="s">
        <v>76</v>
      </c>
      <c r="C45" s="43"/>
      <c r="D45" s="43"/>
      <c r="E45" s="42" t="s">
        <v>101</v>
      </c>
      <c r="F45" s="42" t="s">
        <v>170</v>
      </c>
      <c r="G45" s="42" t="s">
        <v>38</v>
      </c>
      <c r="H45" s="101" t="s">
        <v>171</v>
      </c>
      <c r="I45" s="45">
        <v>3</v>
      </c>
      <c r="J45" s="45">
        <v>45</v>
      </c>
      <c r="K45" s="36"/>
      <c r="L45" s="37"/>
      <c r="M45" s="47"/>
    </row>
    <row r="46" spans="1:13" s="2" customFormat="1">
      <c r="A46" s="63">
        <v>31</v>
      </c>
      <c r="B46" s="3" t="s">
        <v>76</v>
      </c>
      <c r="C46" s="43"/>
      <c r="D46" s="43"/>
      <c r="E46" s="42" t="s">
        <v>101</v>
      </c>
      <c r="F46" s="42" t="s">
        <v>172</v>
      </c>
      <c r="G46" s="42" t="s">
        <v>173</v>
      </c>
      <c r="H46" s="44" t="s">
        <v>174</v>
      </c>
      <c r="I46" s="45">
        <v>1</v>
      </c>
      <c r="J46" s="45">
        <v>7</v>
      </c>
      <c r="K46" s="36"/>
      <c r="L46" s="37"/>
      <c r="M46" s="47"/>
    </row>
    <row r="47" spans="1:13" s="2" customFormat="1" ht="30">
      <c r="A47" s="63">
        <v>32</v>
      </c>
      <c r="B47" s="3" t="s">
        <v>76</v>
      </c>
      <c r="C47" s="43"/>
      <c r="D47" s="43"/>
      <c r="E47" s="42" t="s">
        <v>101</v>
      </c>
      <c r="F47" s="42" t="s">
        <v>175</v>
      </c>
      <c r="G47" s="42" t="s">
        <v>176</v>
      </c>
      <c r="H47" s="101" t="s">
        <v>177</v>
      </c>
      <c r="I47" s="45">
        <v>70</v>
      </c>
      <c r="J47" s="45">
        <v>2365</v>
      </c>
      <c r="K47" s="36"/>
      <c r="L47" s="37"/>
      <c r="M47" s="47"/>
    </row>
    <row r="48" spans="1:13" s="2" customFormat="1">
      <c r="A48" s="63">
        <v>33</v>
      </c>
      <c r="B48" s="3" t="s">
        <v>76</v>
      </c>
      <c r="C48" s="43"/>
      <c r="D48" s="43"/>
      <c r="E48" s="42" t="s">
        <v>101</v>
      </c>
      <c r="F48" s="42" t="s">
        <v>178</v>
      </c>
      <c r="G48" s="42" t="s">
        <v>38</v>
      </c>
      <c r="H48" s="44" t="s">
        <v>179</v>
      </c>
      <c r="I48" s="45">
        <v>15</v>
      </c>
      <c r="J48" s="45">
        <v>442</v>
      </c>
      <c r="K48" s="36"/>
      <c r="L48" s="37"/>
      <c r="M48" s="47"/>
    </row>
    <row r="49" spans="1:13" s="2" customFormat="1">
      <c r="A49" s="63">
        <v>34</v>
      </c>
      <c r="B49" s="3" t="s">
        <v>76</v>
      </c>
      <c r="C49" s="43"/>
      <c r="D49" s="43"/>
      <c r="E49" s="42" t="s">
        <v>101</v>
      </c>
      <c r="F49" s="42" t="s">
        <v>180</v>
      </c>
      <c r="G49" s="100" t="s">
        <v>181</v>
      </c>
      <c r="H49" s="44" t="s">
        <v>182</v>
      </c>
      <c r="I49" s="45">
        <v>7</v>
      </c>
      <c r="J49" s="45">
        <v>148</v>
      </c>
      <c r="K49" s="36"/>
      <c r="L49" s="37"/>
      <c r="M49" s="47"/>
    </row>
    <row r="50" spans="1:13" s="2" customFormat="1" ht="15" customHeight="1">
      <c r="A50" s="63" t="s">
        <v>76</v>
      </c>
      <c r="B50" s="3" t="s">
        <v>76</v>
      </c>
      <c r="C50" s="3"/>
      <c r="D50" s="3"/>
      <c r="E50" s="3"/>
      <c r="F50" s="3"/>
      <c r="G50" s="3"/>
      <c r="H50" s="3"/>
      <c r="I50" s="36">
        <f>SUM(I43:I49)</f>
        <v>120</v>
      </c>
      <c r="J50" s="36">
        <f>SUM(J43:J49)</f>
        <v>3528</v>
      </c>
      <c r="K50" s="36">
        <v>3528</v>
      </c>
      <c r="L50" s="37">
        <v>2.33</v>
      </c>
      <c r="M50" s="47">
        <f>K50*L50</f>
        <v>8220.24</v>
      </c>
    </row>
    <row r="51" spans="1:13" s="2" customFormat="1">
      <c r="A51" s="63">
        <v>35</v>
      </c>
      <c r="B51" s="3">
        <v>8</v>
      </c>
      <c r="C51" s="43" t="s">
        <v>183</v>
      </c>
      <c r="D51" s="46" t="s">
        <v>31</v>
      </c>
      <c r="E51" s="42" t="s">
        <v>184</v>
      </c>
      <c r="F51" s="42" t="s">
        <v>185</v>
      </c>
      <c r="G51" s="42" t="s">
        <v>66</v>
      </c>
      <c r="H51" s="44" t="s">
        <v>186</v>
      </c>
      <c r="I51" s="45">
        <v>83</v>
      </c>
      <c r="J51" s="45">
        <v>2408</v>
      </c>
      <c r="K51" s="36"/>
      <c r="L51" s="37"/>
      <c r="M51" s="47"/>
    </row>
    <row r="52" spans="1:13" s="2" customFormat="1" ht="15" customHeight="1">
      <c r="A52" s="63" t="s">
        <v>76</v>
      </c>
      <c r="B52" s="3" t="s">
        <v>76</v>
      </c>
      <c r="C52" s="3"/>
      <c r="D52" s="3"/>
      <c r="E52" s="3"/>
      <c r="F52" s="3"/>
      <c r="G52" s="3"/>
      <c r="H52" s="3"/>
      <c r="I52" s="36">
        <v>83</v>
      </c>
      <c r="J52" s="36">
        <v>2408</v>
      </c>
      <c r="K52" s="36">
        <v>2408</v>
      </c>
      <c r="L52" s="37">
        <v>2.33</v>
      </c>
      <c r="M52" s="47">
        <f>K52*L52</f>
        <v>5610.64</v>
      </c>
    </row>
    <row r="53" spans="1:13" s="2" customFormat="1">
      <c r="A53" s="63">
        <v>36</v>
      </c>
      <c r="B53" s="3">
        <v>9</v>
      </c>
      <c r="C53" s="43" t="s">
        <v>187</v>
      </c>
      <c r="D53" s="46" t="s">
        <v>31</v>
      </c>
      <c r="E53" s="42" t="s">
        <v>184</v>
      </c>
      <c r="F53" s="42" t="s">
        <v>188</v>
      </c>
      <c r="G53" s="100" t="s">
        <v>189</v>
      </c>
      <c r="H53" s="44" t="s">
        <v>190</v>
      </c>
      <c r="I53" s="45">
        <v>57</v>
      </c>
      <c r="J53" s="45">
        <v>1596</v>
      </c>
      <c r="K53" s="36"/>
      <c r="L53" s="37"/>
      <c r="M53" s="47"/>
    </row>
    <row r="54" spans="1:13" s="2" customFormat="1" ht="15" customHeight="1">
      <c r="A54" s="63" t="s">
        <v>76</v>
      </c>
      <c r="B54" s="3" t="s">
        <v>76</v>
      </c>
      <c r="C54" s="3"/>
      <c r="D54" s="3"/>
      <c r="E54" s="3"/>
      <c r="F54" s="3"/>
      <c r="G54" s="3"/>
      <c r="H54" s="3"/>
      <c r="I54" s="36">
        <v>57</v>
      </c>
      <c r="J54" s="36">
        <v>1596</v>
      </c>
      <c r="K54" s="36">
        <v>1596</v>
      </c>
      <c r="L54" s="37">
        <v>2.33</v>
      </c>
      <c r="M54" s="47">
        <f>K54*L54</f>
        <v>3718.6800000000003</v>
      </c>
    </row>
    <row r="55" spans="1:13" s="2" customFormat="1">
      <c r="A55" s="63">
        <v>37</v>
      </c>
      <c r="B55" s="3">
        <v>10</v>
      </c>
      <c r="C55" s="43" t="s">
        <v>191</v>
      </c>
      <c r="D55" s="46" t="s">
        <v>18</v>
      </c>
      <c r="E55" s="42" t="s">
        <v>184</v>
      </c>
      <c r="F55" s="42" t="s">
        <v>192</v>
      </c>
      <c r="G55" s="42" t="s">
        <v>90</v>
      </c>
      <c r="H55" s="44" t="s">
        <v>193</v>
      </c>
      <c r="I55" s="45">
        <v>19</v>
      </c>
      <c r="J55" s="45">
        <v>170</v>
      </c>
      <c r="K55" s="36"/>
      <c r="L55" s="37"/>
      <c r="M55" s="47"/>
    </row>
    <row r="56" spans="1:13" s="2" customFormat="1" ht="15" customHeight="1">
      <c r="A56" s="63" t="s">
        <v>76</v>
      </c>
      <c r="B56" s="3" t="s">
        <v>76</v>
      </c>
      <c r="C56" s="3"/>
      <c r="D56" s="3"/>
      <c r="E56" s="3"/>
      <c r="F56" s="3"/>
      <c r="G56" s="3"/>
      <c r="H56" s="3"/>
      <c r="I56" s="36">
        <v>19</v>
      </c>
      <c r="J56" s="36">
        <v>170</v>
      </c>
      <c r="K56" s="36">
        <v>170</v>
      </c>
      <c r="L56" s="37">
        <v>4.5</v>
      </c>
      <c r="M56" s="47">
        <f>K56*L56</f>
        <v>765</v>
      </c>
    </row>
    <row r="57" spans="1:13" s="2" customFormat="1">
      <c r="A57" s="63">
        <v>38</v>
      </c>
      <c r="B57" s="3">
        <v>11</v>
      </c>
      <c r="C57" s="43" t="s">
        <v>194</v>
      </c>
      <c r="D57" s="46" t="s">
        <v>31</v>
      </c>
      <c r="E57" s="42" t="s">
        <v>184</v>
      </c>
      <c r="F57" s="42" t="s">
        <v>195</v>
      </c>
      <c r="G57" s="42" t="s">
        <v>196</v>
      </c>
      <c r="H57" s="44" t="s">
        <v>197</v>
      </c>
      <c r="I57" s="45">
        <v>80</v>
      </c>
      <c r="J57" s="45">
        <v>2549</v>
      </c>
      <c r="K57" s="36"/>
      <c r="L57" s="37"/>
      <c r="M57" s="47"/>
    </row>
    <row r="58" spans="1:13" s="2" customFormat="1">
      <c r="A58" s="63">
        <v>39</v>
      </c>
      <c r="B58" s="3" t="s">
        <v>76</v>
      </c>
      <c r="C58" s="43"/>
      <c r="D58" s="43"/>
      <c r="E58" s="42" t="s">
        <v>184</v>
      </c>
      <c r="F58" s="42" t="s">
        <v>198</v>
      </c>
      <c r="G58" s="42" t="s">
        <v>57</v>
      </c>
      <c r="H58" s="44" t="s">
        <v>199</v>
      </c>
      <c r="I58" s="45">
        <v>8</v>
      </c>
      <c r="J58" s="45">
        <v>195</v>
      </c>
      <c r="K58" s="36"/>
      <c r="L58" s="37"/>
      <c r="M58" s="47"/>
    </row>
    <row r="59" spans="1:13" s="2" customFormat="1">
      <c r="A59" s="63">
        <v>40</v>
      </c>
      <c r="B59" s="3" t="s">
        <v>76</v>
      </c>
      <c r="C59" s="43"/>
      <c r="D59" s="43"/>
      <c r="E59" s="42" t="s">
        <v>184</v>
      </c>
      <c r="F59" s="42" t="s">
        <v>200</v>
      </c>
      <c r="G59" s="42" t="s">
        <v>57</v>
      </c>
      <c r="H59" s="44" t="s">
        <v>201</v>
      </c>
      <c r="I59" s="45">
        <v>2</v>
      </c>
      <c r="J59" s="45">
        <v>18</v>
      </c>
      <c r="K59" s="36"/>
      <c r="L59" s="37"/>
      <c r="M59" s="47"/>
    </row>
    <row r="60" spans="1:13" s="2" customFormat="1">
      <c r="A60" s="63">
        <v>41</v>
      </c>
      <c r="B60" s="3" t="s">
        <v>76</v>
      </c>
      <c r="C60" s="43"/>
      <c r="D60" s="43"/>
      <c r="E60" s="42" t="s">
        <v>184</v>
      </c>
      <c r="F60" s="42" t="s">
        <v>202</v>
      </c>
      <c r="G60" s="42" t="s">
        <v>78</v>
      </c>
      <c r="H60" s="44" t="s">
        <v>203</v>
      </c>
      <c r="I60" s="45">
        <v>6</v>
      </c>
      <c r="J60" s="45">
        <v>50</v>
      </c>
      <c r="K60" s="36"/>
      <c r="L60" s="37"/>
      <c r="M60" s="47"/>
    </row>
    <row r="61" spans="1:13" s="2" customFormat="1" ht="15" customHeight="1">
      <c r="A61" s="63" t="s">
        <v>76</v>
      </c>
      <c r="B61" s="3" t="s">
        <v>76</v>
      </c>
      <c r="C61" s="3"/>
      <c r="D61" s="3"/>
      <c r="E61" s="3"/>
      <c r="F61" s="3"/>
      <c r="G61" s="3"/>
      <c r="H61" s="3"/>
      <c r="I61" s="36">
        <f>SUM(I57:I60)</f>
        <v>96</v>
      </c>
      <c r="J61" s="36">
        <f>SUM(J57:J60)</f>
        <v>2812</v>
      </c>
      <c r="K61" s="36">
        <v>2812</v>
      </c>
      <c r="L61" s="37">
        <v>2.33</v>
      </c>
      <c r="M61" s="47">
        <f>K61*L61</f>
        <v>6551.96</v>
      </c>
    </row>
    <row r="62" spans="1:13" s="2" customFormat="1" ht="30">
      <c r="A62" s="63">
        <v>42</v>
      </c>
      <c r="B62" s="3">
        <v>12</v>
      </c>
      <c r="C62" s="43" t="s">
        <v>204</v>
      </c>
      <c r="D62" s="46" t="s">
        <v>31</v>
      </c>
      <c r="E62" s="42" t="s">
        <v>184</v>
      </c>
      <c r="F62" s="42" t="s">
        <v>205</v>
      </c>
      <c r="G62" s="42" t="s">
        <v>206</v>
      </c>
      <c r="H62" s="44" t="s">
        <v>553</v>
      </c>
      <c r="I62" s="45">
        <v>48</v>
      </c>
      <c r="J62" s="45">
        <v>690</v>
      </c>
      <c r="K62" s="36"/>
      <c r="L62" s="37"/>
      <c r="M62" s="47"/>
    </row>
    <row r="63" spans="1:13" s="2" customFormat="1">
      <c r="A63" s="63">
        <v>43</v>
      </c>
      <c r="B63" s="3" t="s">
        <v>76</v>
      </c>
      <c r="C63" s="43"/>
      <c r="D63" s="43"/>
      <c r="E63" s="42" t="s">
        <v>184</v>
      </c>
      <c r="F63" s="42" t="s">
        <v>207</v>
      </c>
      <c r="G63" s="42" t="s">
        <v>208</v>
      </c>
      <c r="H63" s="44" t="s">
        <v>209</v>
      </c>
      <c r="I63" s="45">
        <v>11</v>
      </c>
      <c r="J63" s="45">
        <v>69</v>
      </c>
      <c r="K63" s="36"/>
      <c r="L63" s="37"/>
      <c r="M63" s="47"/>
    </row>
    <row r="64" spans="1:13" s="2" customFormat="1" ht="30">
      <c r="A64" s="63">
        <v>44</v>
      </c>
      <c r="B64" s="3" t="s">
        <v>76</v>
      </c>
      <c r="C64" s="43"/>
      <c r="D64" s="43"/>
      <c r="E64" s="42" t="s">
        <v>184</v>
      </c>
      <c r="F64" s="42" t="s">
        <v>210</v>
      </c>
      <c r="G64" s="42" t="s">
        <v>53</v>
      </c>
      <c r="H64" s="44" t="s">
        <v>558</v>
      </c>
      <c r="I64" s="45">
        <v>11</v>
      </c>
      <c r="J64" s="45">
        <v>70</v>
      </c>
      <c r="K64" s="36"/>
      <c r="L64" s="37"/>
      <c r="M64" s="47"/>
    </row>
    <row r="65" spans="1:13" s="2" customFormat="1">
      <c r="A65" s="63">
        <v>45</v>
      </c>
      <c r="B65" s="3" t="s">
        <v>76</v>
      </c>
      <c r="C65" s="43"/>
      <c r="D65" s="43"/>
      <c r="E65" s="42" t="s">
        <v>184</v>
      </c>
      <c r="F65" s="42" t="s">
        <v>211</v>
      </c>
      <c r="G65" s="42" t="s">
        <v>53</v>
      </c>
      <c r="H65" s="44" t="s">
        <v>212</v>
      </c>
      <c r="I65" s="45">
        <v>4</v>
      </c>
      <c r="J65" s="45">
        <v>104</v>
      </c>
      <c r="K65" s="36"/>
      <c r="L65" s="37"/>
      <c r="M65" s="47"/>
    </row>
    <row r="66" spans="1:13" s="2" customFormat="1" ht="45">
      <c r="A66" s="63">
        <v>46</v>
      </c>
      <c r="B66" s="3" t="s">
        <v>76</v>
      </c>
      <c r="C66" s="43"/>
      <c r="D66" s="43"/>
      <c r="E66" s="42" t="s">
        <v>184</v>
      </c>
      <c r="F66" s="42" t="s">
        <v>213</v>
      </c>
      <c r="G66" s="42" t="s">
        <v>214</v>
      </c>
      <c r="H66" s="44" t="s">
        <v>215</v>
      </c>
      <c r="I66" s="45">
        <v>52</v>
      </c>
      <c r="J66" s="45">
        <v>794</v>
      </c>
      <c r="K66" s="36"/>
      <c r="L66" s="37"/>
      <c r="M66" s="47"/>
    </row>
    <row r="67" spans="1:13" s="2" customFormat="1">
      <c r="A67" s="63">
        <v>47</v>
      </c>
      <c r="B67" s="3" t="s">
        <v>76</v>
      </c>
      <c r="C67" s="43"/>
      <c r="D67" s="43"/>
      <c r="E67" s="42" t="s">
        <v>184</v>
      </c>
      <c r="F67" s="42" t="s">
        <v>216</v>
      </c>
      <c r="G67" s="42" t="s">
        <v>217</v>
      </c>
      <c r="H67" s="44" t="s">
        <v>218</v>
      </c>
      <c r="I67" s="45">
        <v>20</v>
      </c>
      <c r="J67" s="45">
        <v>115</v>
      </c>
      <c r="K67" s="36"/>
      <c r="L67" s="37"/>
      <c r="M67" s="47"/>
    </row>
    <row r="68" spans="1:13" s="2" customFormat="1">
      <c r="A68" s="63">
        <v>48</v>
      </c>
      <c r="B68" s="3" t="s">
        <v>76</v>
      </c>
      <c r="C68" s="43"/>
      <c r="D68" s="43"/>
      <c r="E68" s="42" t="s">
        <v>184</v>
      </c>
      <c r="F68" s="42" t="s">
        <v>219</v>
      </c>
      <c r="G68" s="42" t="s">
        <v>220</v>
      </c>
      <c r="H68" s="44" t="s">
        <v>221</v>
      </c>
      <c r="I68" s="45">
        <v>6</v>
      </c>
      <c r="J68" s="45">
        <v>156</v>
      </c>
      <c r="K68" s="36"/>
      <c r="L68" s="37"/>
      <c r="M68" s="47"/>
    </row>
    <row r="69" spans="1:13" s="2" customFormat="1">
      <c r="A69" s="63">
        <v>49</v>
      </c>
      <c r="B69" s="3" t="s">
        <v>76</v>
      </c>
      <c r="C69" s="43"/>
      <c r="D69" s="43"/>
      <c r="E69" s="42" t="s">
        <v>184</v>
      </c>
      <c r="F69" s="42" t="s">
        <v>222</v>
      </c>
      <c r="G69" s="42" t="s">
        <v>44</v>
      </c>
      <c r="H69" s="44" t="s">
        <v>223</v>
      </c>
      <c r="I69" s="45">
        <v>34</v>
      </c>
      <c r="J69" s="45">
        <v>742</v>
      </c>
      <c r="K69" s="36"/>
      <c r="L69" s="37"/>
      <c r="M69" s="47"/>
    </row>
    <row r="70" spans="1:13" s="2" customFormat="1">
      <c r="A70" s="63">
        <v>50</v>
      </c>
      <c r="B70" s="3" t="s">
        <v>76</v>
      </c>
      <c r="C70" s="43"/>
      <c r="D70" s="43"/>
      <c r="E70" s="42" t="s">
        <v>184</v>
      </c>
      <c r="F70" s="42" t="s">
        <v>224</v>
      </c>
      <c r="G70" s="42" t="s">
        <v>44</v>
      </c>
      <c r="H70" s="44" t="s">
        <v>225</v>
      </c>
      <c r="I70" s="45">
        <v>8</v>
      </c>
      <c r="J70" s="45">
        <v>50</v>
      </c>
      <c r="K70" s="36"/>
      <c r="L70" s="37"/>
      <c r="M70" s="47"/>
    </row>
    <row r="71" spans="1:13" s="2" customFormat="1" ht="15" customHeight="1">
      <c r="A71" s="63" t="s">
        <v>76</v>
      </c>
      <c r="B71" s="3" t="s">
        <v>76</v>
      </c>
      <c r="C71" s="3"/>
      <c r="D71" s="3"/>
      <c r="E71" s="3"/>
      <c r="F71" s="3"/>
      <c r="G71" s="3"/>
      <c r="H71" s="3"/>
      <c r="I71" s="36">
        <f>SUM(I62:I70)</f>
        <v>194</v>
      </c>
      <c r="J71" s="36">
        <f>SUM(J62:J70)</f>
        <v>2790</v>
      </c>
      <c r="K71" s="36">
        <v>2790</v>
      </c>
      <c r="L71" s="37">
        <v>2.33</v>
      </c>
      <c r="M71" s="47">
        <f>K71*L71</f>
        <v>6500.7</v>
      </c>
    </row>
    <row r="72" spans="1:13" s="2" customFormat="1">
      <c r="A72" s="63">
        <v>51</v>
      </c>
      <c r="B72" s="3">
        <v>13</v>
      </c>
      <c r="C72" s="43" t="s">
        <v>226</v>
      </c>
      <c r="D72" s="46" t="s">
        <v>31</v>
      </c>
      <c r="E72" s="42" t="s">
        <v>184</v>
      </c>
      <c r="F72" s="42" t="s">
        <v>227</v>
      </c>
      <c r="G72" s="42" t="s">
        <v>38</v>
      </c>
      <c r="H72" s="44" t="s">
        <v>228</v>
      </c>
      <c r="I72" s="45">
        <v>100</v>
      </c>
      <c r="J72" s="45">
        <v>4100</v>
      </c>
      <c r="K72" s="36"/>
      <c r="L72" s="37"/>
      <c r="M72" s="47"/>
    </row>
    <row r="73" spans="1:13" s="2" customFormat="1" ht="15" customHeight="1">
      <c r="A73" s="63" t="s">
        <v>76</v>
      </c>
      <c r="B73" s="3" t="s">
        <v>76</v>
      </c>
      <c r="C73" s="3"/>
      <c r="D73" s="3"/>
      <c r="E73" s="3"/>
      <c r="F73" s="3"/>
      <c r="G73" s="3"/>
      <c r="H73" s="3"/>
      <c r="I73" s="36">
        <v>100</v>
      </c>
      <c r="J73" s="36">
        <v>4100</v>
      </c>
      <c r="K73" s="36">
        <v>4100</v>
      </c>
      <c r="L73" s="37">
        <v>2.33</v>
      </c>
      <c r="M73" s="47">
        <f>K73*L73</f>
        <v>9553</v>
      </c>
    </row>
    <row r="74" spans="1:13" s="2" customFormat="1">
      <c r="A74" s="63">
        <v>52</v>
      </c>
      <c r="B74" s="3">
        <v>14</v>
      </c>
      <c r="C74" s="43" t="s">
        <v>229</v>
      </c>
      <c r="D74" s="46" t="s">
        <v>31</v>
      </c>
      <c r="E74" s="42" t="s">
        <v>184</v>
      </c>
      <c r="F74" s="42" t="s">
        <v>230</v>
      </c>
      <c r="G74" s="42" t="s">
        <v>38</v>
      </c>
      <c r="H74" s="44" t="s">
        <v>231</v>
      </c>
      <c r="I74" s="45">
        <v>77</v>
      </c>
      <c r="J74" s="45">
        <v>2548</v>
      </c>
      <c r="K74" s="36"/>
      <c r="L74" s="37"/>
      <c r="M74" s="47"/>
    </row>
    <row r="75" spans="1:13" s="2" customFormat="1">
      <c r="A75" s="63">
        <v>53</v>
      </c>
      <c r="B75" s="3" t="s">
        <v>76</v>
      </c>
      <c r="C75" s="43"/>
      <c r="D75" s="43"/>
      <c r="E75" s="42" t="s">
        <v>184</v>
      </c>
      <c r="F75" s="42" t="s">
        <v>232</v>
      </c>
      <c r="G75" s="42" t="s">
        <v>233</v>
      </c>
      <c r="H75" s="44" t="s">
        <v>234</v>
      </c>
      <c r="I75" s="45">
        <v>7</v>
      </c>
      <c r="J75" s="45">
        <v>30</v>
      </c>
      <c r="K75" s="36"/>
      <c r="L75" s="37"/>
      <c r="M75" s="47"/>
    </row>
    <row r="76" spans="1:13" s="2" customFormat="1">
      <c r="A76" s="63">
        <v>54</v>
      </c>
      <c r="B76" s="3" t="s">
        <v>76</v>
      </c>
      <c r="C76" s="43"/>
      <c r="D76" s="43"/>
      <c r="E76" s="42" t="s">
        <v>184</v>
      </c>
      <c r="F76" s="42" t="s">
        <v>235</v>
      </c>
      <c r="G76" s="42" t="s">
        <v>69</v>
      </c>
      <c r="H76" s="44" t="s">
        <v>236</v>
      </c>
      <c r="I76" s="45">
        <v>15</v>
      </c>
      <c r="J76" s="45">
        <v>142</v>
      </c>
      <c r="K76" s="36"/>
      <c r="L76" s="37"/>
      <c r="M76" s="47"/>
    </row>
    <row r="77" spans="1:13" s="2" customFormat="1">
      <c r="A77" s="63">
        <v>55</v>
      </c>
      <c r="B77" s="3" t="s">
        <v>76</v>
      </c>
      <c r="C77" s="43"/>
      <c r="D77" s="43"/>
      <c r="E77" s="42" t="s">
        <v>184</v>
      </c>
      <c r="F77" s="42" t="s">
        <v>237</v>
      </c>
      <c r="G77" s="42" t="s">
        <v>34</v>
      </c>
      <c r="H77" s="44" t="s">
        <v>238</v>
      </c>
      <c r="I77" s="45">
        <v>19</v>
      </c>
      <c r="J77" s="45">
        <v>313</v>
      </c>
      <c r="K77" s="36"/>
      <c r="L77" s="37"/>
      <c r="M77" s="47"/>
    </row>
    <row r="78" spans="1:13" s="2" customFormat="1">
      <c r="A78" s="63">
        <v>56</v>
      </c>
      <c r="B78" s="3" t="s">
        <v>76</v>
      </c>
      <c r="C78" s="43"/>
      <c r="D78" s="43"/>
      <c r="E78" s="42" t="s">
        <v>184</v>
      </c>
      <c r="F78" s="42" t="s">
        <v>239</v>
      </c>
      <c r="G78" s="42" t="s">
        <v>69</v>
      </c>
      <c r="H78" s="44" t="s">
        <v>240</v>
      </c>
      <c r="I78" s="45">
        <v>27</v>
      </c>
      <c r="J78" s="45">
        <v>190</v>
      </c>
      <c r="K78" s="36"/>
      <c r="L78" s="37"/>
      <c r="M78" s="47"/>
    </row>
    <row r="79" spans="1:13" s="2" customFormat="1" ht="15" customHeight="1">
      <c r="A79" s="63" t="s">
        <v>76</v>
      </c>
      <c r="B79" s="3" t="s">
        <v>76</v>
      </c>
      <c r="C79" s="3"/>
      <c r="D79" s="3"/>
      <c r="E79" s="3"/>
      <c r="F79" s="3"/>
      <c r="G79" s="3"/>
      <c r="H79" s="3"/>
      <c r="I79" s="36">
        <f>SUM(I74:I78)</f>
        <v>145</v>
      </c>
      <c r="J79" s="36">
        <f>SUM(J74:J78)</f>
        <v>3223</v>
      </c>
      <c r="K79" s="36">
        <v>3223</v>
      </c>
      <c r="L79" s="37">
        <v>2.33</v>
      </c>
      <c r="M79" s="47">
        <f>K79*L79</f>
        <v>7509.59</v>
      </c>
    </row>
    <row r="80" spans="1:13" s="2" customFormat="1" ht="30">
      <c r="A80" s="63">
        <v>57</v>
      </c>
      <c r="B80" s="3">
        <v>15</v>
      </c>
      <c r="C80" s="43" t="s">
        <v>241</v>
      </c>
      <c r="D80" s="46" t="s">
        <v>18</v>
      </c>
      <c r="E80" s="42" t="s">
        <v>184</v>
      </c>
      <c r="F80" s="42" t="s">
        <v>242</v>
      </c>
      <c r="G80" s="42" t="s">
        <v>51</v>
      </c>
      <c r="H80" s="44" t="s">
        <v>554</v>
      </c>
      <c r="I80" s="45">
        <v>57</v>
      </c>
      <c r="J80" s="45">
        <v>935</v>
      </c>
      <c r="K80" s="36"/>
      <c r="L80" s="37"/>
      <c r="M80" s="47"/>
    </row>
    <row r="81" spans="1:13" s="2" customFormat="1" ht="15" customHeight="1">
      <c r="A81" s="63" t="s">
        <v>76</v>
      </c>
      <c r="B81" s="3" t="s">
        <v>76</v>
      </c>
      <c r="C81" s="3"/>
      <c r="D81" s="3"/>
      <c r="E81" s="3"/>
      <c r="F81" s="42"/>
      <c r="G81" s="3"/>
      <c r="H81" s="3"/>
      <c r="I81" s="36">
        <v>57</v>
      </c>
      <c r="J81" s="36">
        <v>935</v>
      </c>
      <c r="K81" s="36">
        <v>935</v>
      </c>
      <c r="L81" s="37">
        <v>2.33</v>
      </c>
      <c r="M81" s="47">
        <f>K81*L81</f>
        <v>2178.5500000000002</v>
      </c>
    </row>
    <row r="82" spans="1:13" s="2" customFormat="1">
      <c r="A82" s="63">
        <v>58</v>
      </c>
      <c r="B82" s="3">
        <v>16</v>
      </c>
      <c r="C82" s="43" t="s">
        <v>243</v>
      </c>
      <c r="D82" s="46" t="s">
        <v>31</v>
      </c>
      <c r="E82" s="42" t="s">
        <v>244</v>
      </c>
      <c r="F82" s="42" t="s">
        <v>245</v>
      </c>
      <c r="G82" s="42" t="s">
        <v>87</v>
      </c>
      <c r="H82" s="44" t="s">
        <v>246</v>
      </c>
      <c r="I82" s="45">
        <v>48</v>
      </c>
      <c r="J82" s="45">
        <v>1318</v>
      </c>
      <c r="K82" s="36"/>
      <c r="L82" s="37"/>
      <c r="M82" s="47"/>
    </row>
    <row r="83" spans="1:13" s="2" customFormat="1">
      <c r="A83" s="63">
        <v>59</v>
      </c>
      <c r="B83" s="3" t="s">
        <v>76</v>
      </c>
      <c r="C83" s="43"/>
      <c r="D83" s="43"/>
      <c r="E83" s="42" t="s">
        <v>244</v>
      </c>
      <c r="F83" s="42" t="s">
        <v>247</v>
      </c>
      <c r="G83" s="42" t="s">
        <v>80</v>
      </c>
      <c r="H83" s="44" t="s">
        <v>248</v>
      </c>
      <c r="I83" s="45">
        <v>1</v>
      </c>
      <c r="J83" s="45">
        <v>7</v>
      </c>
      <c r="K83" s="36"/>
      <c r="L83" s="37"/>
      <c r="M83" s="47"/>
    </row>
    <row r="84" spans="1:13" s="2" customFormat="1" ht="15" customHeight="1">
      <c r="A84" s="63" t="s">
        <v>76</v>
      </c>
      <c r="B84" s="3" t="s">
        <v>76</v>
      </c>
      <c r="C84" s="3"/>
      <c r="D84" s="3"/>
      <c r="E84" s="3"/>
      <c r="F84" s="3"/>
      <c r="G84" s="3"/>
      <c r="H84" s="3"/>
      <c r="I84" s="36">
        <f>SUM(I82:I83)</f>
        <v>49</v>
      </c>
      <c r="J84" s="36">
        <f>SUM(J82:J83)</f>
        <v>1325</v>
      </c>
      <c r="K84" s="36">
        <v>1500</v>
      </c>
      <c r="L84" s="37">
        <v>2.33</v>
      </c>
      <c r="M84" s="47">
        <f>K84*L84</f>
        <v>3495</v>
      </c>
    </row>
    <row r="85" spans="1:13" s="2" customFormat="1">
      <c r="A85" s="63">
        <v>60</v>
      </c>
      <c r="B85" s="3">
        <v>17</v>
      </c>
      <c r="C85" s="43" t="s">
        <v>249</v>
      </c>
      <c r="D85" s="46" t="s">
        <v>31</v>
      </c>
      <c r="E85" s="42" t="s">
        <v>244</v>
      </c>
      <c r="F85" s="42" t="s">
        <v>250</v>
      </c>
      <c r="G85" s="42" t="s">
        <v>68</v>
      </c>
      <c r="H85" s="44" t="s">
        <v>251</v>
      </c>
      <c r="I85" s="45">
        <v>11</v>
      </c>
      <c r="J85" s="45">
        <v>52</v>
      </c>
      <c r="K85" s="36"/>
      <c r="L85" s="37"/>
      <c r="M85" s="47"/>
    </row>
    <row r="86" spans="1:13" s="2" customFormat="1">
      <c r="A86" s="63">
        <v>61</v>
      </c>
      <c r="B86" s="3" t="s">
        <v>76</v>
      </c>
      <c r="C86" s="43"/>
      <c r="D86" s="43"/>
      <c r="E86" s="42" t="s">
        <v>244</v>
      </c>
      <c r="F86" s="42" t="s">
        <v>252</v>
      </c>
      <c r="G86" s="42" t="s">
        <v>69</v>
      </c>
      <c r="H86" s="44" t="s">
        <v>253</v>
      </c>
      <c r="I86" s="45">
        <v>53</v>
      </c>
      <c r="J86" s="45">
        <v>2121</v>
      </c>
      <c r="K86" s="36"/>
      <c r="L86" s="37"/>
      <c r="M86" s="47"/>
    </row>
    <row r="87" spans="1:13" s="2" customFormat="1">
      <c r="A87" s="63">
        <v>62</v>
      </c>
      <c r="B87" s="3" t="s">
        <v>76</v>
      </c>
      <c r="C87" s="43"/>
      <c r="D87" s="43"/>
      <c r="E87" s="42" t="s">
        <v>244</v>
      </c>
      <c r="F87" s="42" t="s">
        <v>254</v>
      </c>
      <c r="G87" s="42" t="s">
        <v>69</v>
      </c>
      <c r="H87" s="44" t="s">
        <v>255</v>
      </c>
      <c r="I87" s="45">
        <v>14</v>
      </c>
      <c r="J87" s="45">
        <v>347</v>
      </c>
      <c r="K87" s="36"/>
      <c r="L87" s="37"/>
      <c r="M87" s="47"/>
    </row>
    <row r="88" spans="1:13" s="2" customFormat="1" ht="15" customHeight="1">
      <c r="A88" s="63" t="s">
        <v>76</v>
      </c>
      <c r="B88" s="3" t="s">
        <v>76</v>
      </c>
      <c r="C88" s="3"/>
      <c r="D88" s="3"/>
      <c r="E88" s="3"/>
      <c r="F88" s="3"/>
      <c r="G88" s="3"/>
      <c r="H88" s="3"/>
      <c r="I88" s="36">
        <f>SUM(I85:I87)</f>
        <v>78</v>
      </c>
      <c r="J88" s="36">
        <f>SUM(J85:J87)</f>
        <v>2520</v>
      </c>
      <c r="K88" s="36">
        <v>2520</v>
      </c>
      <c r="L88" s="37">
        <v>2.33</v>
      </c>
      <c r="M88" s="47">
        <f>K88*L88</f>
        <v>5871.6</v>
      </c>
    </row>
    <row r="89" spans="1:13" s="2" customFormat="1" ht="30">
      <c r="A89" s="63">
        <v>63</v>
      </c>
      <c r="B89" s="3">
        <v>18</v>
      </c>
      <c r="C89" s="43" t="s">
        <v>256</v>
      </c>
      <c r="D89" s="46" t="s">
        <v>31</v>
      </c>
      <c r="E89" s="42" t="s">
        <v>244</v>
      </c>
      <c r="F89" s="42" t="s">
        <v>257</v>
      </c>
      <c r="G89" s="42" t="s">
        <v>32</v>
      </c>
      <c r="H89" s="101" t="s">
        <v>258</v>
      </c>
      <c r="I89" s="45">
        <v>25</v>
      </c>
      <c r="J89" s="45">
        <v>440</v>
      </c>
      <c r="K89" s="36"/>
      <c r="L89" s="37"/>
      <c r="M89" s="47"/>
    </row>
    <row r="90" spans="1:13" s="2" customFormat="1">
      <c r="A90" s="63">
        <v>64</v>
      </c>
      <c r="B90" s="3" t="s">
        <v>76</v>
      </c>
      <c r="C90" s="43"/>
      <c r="D90" s="43"/>
      <c r="E90" s="42" t="s">
        <v>244</v>
      </c>
      <c r="F90" s="42" t="s">
        <v>259</v>
      </c>
      <c r="G90" s="42" t="s">
        <v>35</v>
      </c>
      <c r="H90" s="44" t="s">
        <v>260</v>
      </c>
      <c r="I90" s="45">
        <v>8</v>
      </c>
      <c r="J90" s="45">
        <v>46</v>
      </c>
      <c r="K90" s="36"/>
      <c r="L90" s="37"/>
      <c r="M90" s="47"/>
    </row>
    <row r="91" spans="1:13" s="2" customFormat="1">
      <c r="A91" s="63">
        <v>65</v>
      </c>
      <c r="B91" s="3" t="s">
        <v>76</v>
      </c>
      <c r="C91" s="43"/>
      <c r="D91" s="43"/>
      <c r="E91" s="42" t="s">
        <v>244</v>
      </c>
      <c r="F91" s="42" t="s">
        <v>261</v>
      </c>
      <c r="G91" s="42" t="s">
        <v>97</v>
      </c>
      <c r="H91" s="44" t="s">
        <v>262</v>
      </c>
      <c r="I91" s="45">
        <v>5</v>
      </c>
      <c r="J91" s="45">
        <v>200</v>
      </c>
      <c r="K91" s="36"/>
      <c r="L91" s="37"/>
      <c r="M91" s="47"/>
    </row>
    <row r="92" spans="1:13" s="2" customFormat="1">
      <c r="A92" s="63">
        <v>66</v>
      </c>
      <c r="B92" s="3" t="s">
        <v>76</v>
      </c>
      <c r="C92" s="43"/>
      <c r="D92" s="43"/>
      <c r="E92" s="42" t="s">
        <v>244</v>
      </c>
      <c r="F92" s="42" t="s">
        <v>263</v>
      </c>
      <c r="G92" s="42" t="s">
        <v>39</v>
      </c>
      <c r="H92" s="44" t="s">
        <v>264</v>
      </c>
      <c r="I92" s="45">
        <v>17</v>
      </c>
      <c r="J92" s="45">
        <v>200</v>
      </c>
      <c r="K92" s="36"/>
      <c r="L92" s="37"/>
      <c r="M92" s="47"/>
    </row>
    <row r="93" spans="1:13" s="2" customFormat="1">
      <c r="A93" s="63">
        <v>67</v>
      </c>
      <c r="B93" s="3" t="s">
        <v>76</v>
      </c>
      <c r="C93" s="43"/>
      <c r="D93" s="43"/>
      <c r="E93" s="42" t="s">
        <v>244</v>
      </c>
      <c r="F93" s="42" t="s">
        <v>265</v>
      </c>
      <c r="G93" s="42" t="s">
        <v>36</v>
      </c>
      <c r="H93" s="44" t="s">
        <v>266</v>
      </c>
      <c r="I93" s="45">
        <v>7</v>
      </c>
      <c r="J93" s="45">
        <v>86</v>
      </c>
      <c r="K93" s="36"/>
      <c r="L93" s="37"/>
      <c r="M93" s="47"/>
    </row>
    <row r="94" spans="1:13" s="2" customFormat="1">
      <c r="A94" s="63">
        <v>68</v>
      </c>
      <c r="B94" s="3" t="s">
        <v>76</v>
      </c>
      <c r="C94" s="43"/>
      <c r="D94" s="43"/>
      <c r="E94" s="42" t="s">
        <v>244</v>
      </c>
      <c r="F94" s="42" t="s">
        <v>267</v>
      </c>
      <c r="G94" s="42" t="s">
        <v>36</v>
      </c>
      <c r="H94" s="44" t="s">
        <v>268</v>
      </c>
      <c r="I94" s="45">
        <v>21</v>
      </c>
      <c r="J94" s="45">
        <v>292</v>
      </c>
      <c r="K94" s="36"/>
      <c r="L94" s="37"/>
      <c r="M94" s="47"/>
    </row>
    <row r="95" spans="1:13" s="2" customFormat="1">
      <c r="A95" s="63">
        <v>69</v>
      </c>
      <c r="B95" s="3" t="s">
        <v>76</v>
      </c>
      <c r="C95" s="43"/>
      <c r="D95" s="43"/>
      <c r="E95" s="42" t="s">
        <v>244</v>
      </c>
      <c r="F95" s="42" t="s">
        <v>269</v>
      </c>
      <c r="G95" s="42" t="s">
        <v>270</v>
      </c>
      <c r="H95" s="44" t="s">
        <v>271</v>
      </c>
      <c r="I95" s="45">
        <v>2</v>
      </c>
      <c r="J95" s="45">
        <v>14</v>
      </c>
      <c r="K95" s="36"/>
      <c r="L95" s="37"/>
      <c r="M95" s="47"/>
    </row>
    <row r="96" spans="1:13" s="2" customFormat="1">
      <c r="A96" s="63">
        <v>70</v>
      </c>
      <c r="B96" s="3" t="s">
        <v>76</v>
      </c>
      <c r="C96" s="43"/>
      <c r="D96" s="43"/>
      <c r="E96" s="42" t="s">
        <v>244</v>
      </c>
      <c r="F96" s="42" t="s">
        <v>272</v>
      </c>
      <c r="G96" s="100" t="s">
        <v>273</v>
      </c>
      <c r="H96" s="44" t="s">
        <v>274</v>
      </c>
      <c r="I96" s="45">
        <v>1</v>
      </c>
      <c r="J96" s="45">
        <v>6</v>
      </c>
      <c r="K96" s="36"/>
      <c r="L96" s="37"/>
      <c r="M96" s="47"/>
    </row>
    <row r="97" spans="1:13" s="2" customFormat="1">
      <c r="A97" s="63">
        <v>71</v>
      </c>
      <c r="B97" s="3" t="s">
        <v>76</v>
      </c>
      <c r="C97" s="43"/>
      <c r="D97" s="43"/>
      <c r="E97" s="42" t="s">
        <v>244</v>
      </c>
      <c r="F97" s="42" t="s">
        <v>275</v>
      </c>
      <c r="G97" s="42" t="s">
        <v>81</v>
      </c>
      <c r="H97" s="44" t="s">
        <v>276</v>
      </c>
      <c r="I97" s="45">
        <v>12</v>
      </c>
      <c r="J97" s="45">
        <v>193</v>
      </c>
      <c r="K97" s="36"/>
      <c r="L97" s="37"/>
      <c r="M97" s="47"/>
    </row>
    <row r="98" spans="1:13" s="2" customFormat="1">
      <c r="A98" s="63">
        <v>72</v>
      </c>
      <c r="B98" s="3" t="s">
        <v>76</v>
      </c>
      <c r="C98" s="43"/>
      <c r="D98" s="43"/>
      <c r="E98" s="42" t="s">
        <v>244</v>
      </c>
      <c r="F98" s="42" t="s">
        <v>277</v>
      </c>
      <c r="G98" s="42" t="s">
        <v>278</v>
      </c>
      <c r="H98" s="44" t="s">
        <v>279</v>
      </c>
      <c r="I98" s="45">
        <v>1</v>
      </c>
      <c r="J98" s="45">
        <v>9</v>
      </c>
      <c r="K98" s="36"/>
      <c r="L98" s="37"/>
      <c r="M98" s="47"/>
    </row>
    <row r="99" spans="1:13" s="2" customFormat="1">
      <c r="A99" s="63">
        <v>73</v>
      </c>
      <c r="B99" s="3" t="s">
        <v>76</v>
      </c>
      <c r="C99" s="43"/>
      <c r="D99" s="43"/>
      <c r="E99" s="42" t="s">
        <v>244</v>
      </c>
      <c r="F99" s="42" t="s">
        <v>280</v>
      </c>
      <c r="G99" s="42" t="s">
        <v>94</v>
      </c>
      <c r="H99" s="44" t="s">
        <v>281</v>
      </c>
      <c r="I99" s="45">
        <v>9</v>
      </c>
      <c r="J99" s="45">
        <v>106</v>
      </c>
      <c r="K99" s="36"/>
      <c r="L99" s="37"/>
      <c r="M99" s="47"/>
    </row>
    <row r="100" spans="1:13" s="2" customFormat="1">
      <c r="A100" s="63">
        <v>74</v>
      </c>
      <c r="B100" s="3" t="s">
        <v>76</v>
      </c>
      <c r="C100" s="43"/>
      <c r="D100" s="43"/>
      <c r="E100" s="42" t="s">
        <v>244</v>
      </c>
      <c r="F100" s="42" t="s">
        <v>282</v>
      </c>
      <c r="G100" s="42" t="s">
        <v>85</v>
      </c>
      <c r="H100" s="44" t="s">
        <v>283</v>
      </c>
      <c r="I100" s="45">
        <v>24</v>
      </c>
      <c r="J100" s="45">
        <v>395</v>
      </c>
      <c r="K100" s="36"/>
      <c r="L100" s="37"/>
      <c r="M100" s="47"/>
    </row>
    <row r="101" spans="1:13" s="2" customFormat="1">
      <c r="A101" s="63">
        <v>75</v>
      </c>
      <c r="B101" s="3" t="s">
        <v>76</v>
      </c>
      <c r="C101" s="43"/>
      <c r="D101" s="43"/>
      <c r="E101" s="42" t="s">
        <v>244</v>
      </c>
      <c r="F101" s="42" t="s">
        <v>284</v>
      </c>
      <c r="G101" s="42" t="s">
        <v>78</v>
      </c>
      <c r="H101" s="44" t="s">
        <v>285</v>
      </c>
      <c r="I101" s="45">
        <v>3</v>
      </c>
      <c r="J101" s="45">
        <v>89</v>
      </c>
      <c r="K101" s="36"/>
      <c r="L101" s="37"/>
      <c r="M101" s="47"/>
    </row>
    <row r="102" spans="1:13" s="2" customFormat="1" ht="15" customHeight="1">
      <c r="A102" s="63" t="s">
        <v>76</v>
      </c>
      <c r="B102" s="3" t="s">
        <v>76</v>
      </c>
      <c r="C102" s="3"/>
      <c r="D102" s="3"/>
      <c r="E102" s="3"/>
      <c r="F102" s="3"/>
      <c r="G102" s="3"/>
      <c r="H102" s="3"/>
      <c r="I102" s="36">
        <f>SUM(I89:I101)</f>
        <v>135</v>
      </c>
      <c r="J102" s="36">
        <f>SUM(J89:J101)</f>
        <v>2076</v>
      </c>
      <c r="K102" s="36">
        <v>2076</v>
      </c>
      <c r="L102" s="37">
        <v>2.33</v>
      </c>
      <c r="M102" s="47">
        <f>K102*L102</f>
        <v>4837.08</v>
      </c>
    </row>
    <row r="103" spans="1:13" s="2" customFormat="1">
      <c r="A103" s="63">
        <v>76</v>
      </c>
      <c r="B103" s="3">
        <v>19</v>
      </c>
      <c r="C103" s="43" t="s">
        <v>286</v>
      </c>
      <c r="D103" s="46" t="s">
        <v>31</v>
      </c>
      <c r="E103" s="42" t="s">
        <v>244</v>
      </c>
      <c r="F103" s="42" t="s">
        <v>287</v>
      </c>
      <c r="G103" s="100" t="s">
        <v>288</v>
      </c>
      <c r="H103" s="44" t="s">
        <v>289</v>
      </c>
      <c r="I103" s="45">
        <v>24</v>
      </c>
      <c r="J103" s="45">
        <v>283</v>
      </c>
      <c r="K103" s="36"/>
      <c r="L103" s="37"/>
      <c r="M103" s="47"/>
    </row>
    <row r="104" spans="1:13" s="2" customFormat="1">
      <c r="A104" s="63">
        <v>77</v>
      </c>
      <c r="B104" s="3" t="s">
        <v>76</v>
      </c>
      <c r="C104" s="43"/>
      <c r="D104" s="43"/>
      <c r="E104" s="42" t="s">
        <v>244</v>
      </c>
      <c r="F104" s="42" t="s">
        <v>290</v>
      </c>
      <c r="G104" s="42" t="s">
        <v>291</v>
      </c>
      <c r="H104" s="44" t="s">
        <v>292</v>
      </c>
      <c r="I104" s="45">
        <v>30</v>
      </c>
      <c r="J104" s="45">
        <v>465</v>
      </c>
      <c r="K104" s="36"/>
      <c r="L104" s="37"/>
      <c r="M104" s="47"/>
    </row>
    <row r="105" spans="1:13" s="2" customFormat="1">
      <c r="A105" s="63">
        <v>78</v>
      </c>
      <c r="B105" s="3" t="s">
        <v>76</v>
      </c>
      <c r="C105" s="43"/>
      <c r="D105" s="43"/>
      <c r="E105" s="42" t="s">
        <v>244</v>
      </c>
      <c r="F105" s="42" t="s">
        <v>293</v>
      </c>
      <c r="G105" s="42" t="s">
        <v>294</v>
      </c>
      <c r="H105" s="44" t="s">
        <v>295</v>
      </c>
      <c r="I105" s="45">
        <v>10</v>
      </c>
      <c r="J105" s="45">
        <v>69</v>
      </c>
      <c r="K105" s="36"/>
      <c r="L105" s="37"/>
      <c r="M105" s="47"/>
    </row>
    <row r="106" spans="1:13" s="2" customFormat="1">
      <c r="A106" s="63">
        <v>79</v>
      </c>
      <c r="B106" s="3" t="s">
        <v>76</v>
      </c>
      <c r="C106" s="43"/>
      <c r="D106" s="43"/>
      <c r="E106" s="42" t="s">
        <v>244</v>
      </c>
      <c r="F106" s="42" t="s">
        <v>296</v>
      </c>
      <c r="G106" s="100" t="s">
        <v>72</v>
      </c>
      <c r="H106" s="44" t="s">
        <v>297</v>
      </c>
      <c r="I106" s="45">
        <v>10</v>
      </c>
      <c r="J106" s="45">
        <v>58</v>
      </c>
      <c r="K106" s="36"/>
      <c r="L106" s="37"/>
      <c r="M106" s="47"/>
    </row>
    <row r="107" spans="1:13" s="2" customFormat="1">
      <c r="A107" s="63">
        <v>80</v>
      </c>
      <c r="B107" s="3" t="s">
        <v>76</v>
      </c>
      <c r="C107" s="43"/>
      <c r="D107" s="43"/>
      <c r="E107" s="42" t="s">
        <v>244</v>
      </c>
      <c r="F107" s="42" t="s">
        <v>298</v>
      </c>
      <c r="G107" s="42" t="s">
        <v>294</v>
      </c>
      <c r="H107" s="44" t="s">
        <v>299</v>
      </c>
      <c r="I107" s="45">
        <v>35</v>
      </c>
      <c r="J107" s="45">
        <v>1435</v>
      </c>
      <c r="K107" s="36"/>
      <c r="L107" s="37"/>
      <c r="M107" s="47"/>
    </row>
    <row r="108" spans="1:13" s="2" customFormat="1">
      <c r="A108" s="63">
        <v>81</v>
      </c>
      <c r="B108" s="3" t="s">
        <v>76</v>
      </c>
      <c r="C108" s="43"/>
      <c r="D108" s="43"/>
      <c r="E108" s="42" t="s">
        <v>244</v>
      </c>
      <c r="F108" s="42" t="s">
        <v>300</v>
      </c>
      <c r="G108" s="42" t="s">
        <v>47</v>
      </c>
      <c r="H108" s="44" t="s">
        <v>301</v>
      </c>
      <c r="I108" s="45">
        <v>12</v>
      </c>
      <c r="J108" s="45">
        <v>152</v>
      </c>
      <c r="K108" s="36"/>
      <c r="L108" s="37"/>
      <c r="M108" s="47"/>
    </row>
    <row r="109" spans="1:13" s="2" customFormat="1">
      <c r="A109" s="63">
        <v>82</v>
      </c>
      <c r="B109" s="3" t="s">
        <v>76</v>
      </c>
      <c r="C109" s="43"/>
      <c r="D109" s="43"/>
      <c r="E109" s="42" t="s">
        <v>244</v>
      </c>
      <c r="F109" s="42" t="s">
        <v>302</v>
      </c>
      <c r="G109" s="100" t="s">
        <v>72</v>
      </c>
      <c r="H109" s="44" t="s">
        <v>303</v>
      </c>
      <c r="I109" s="45">
        <v>1</v>
      </c>
      <c r="J109" s="45">
        <v>21</v>
      </c>
      <c r="K109" s="36"/>
      <c r="L109" s="37"/>
      <c r="M109" s="47"/>
    </row>
    <row r="110" spans="1:13" s="2" customFormat="1" ht="15" customHeight="1">
      <c r="A110" s="63" t="s">
        <v>76</v>
      </c>
      <c r="B110" s="3" t="s">
        <v>76</v>
      </c>
      <c r="C110" s="3"/>
      <c r="D110" s="3"/>
      <c r="E110" s="3"/>
      <c r="F110" s="3"/>
      <c r="G110" s="3"/>
      <c r="H110" s="3"/>
      <c r="I110" s="36">
        <f>SUM(I103:I109)</f>
        <v>122</v>
      </c>
      <c r="J110" s="36">
        <f>SUM(J103:J109)</f>
        <v>2483</v>
      </c>
      <c r="K110" s="36">
        <v>2500</v>
      </c>
      <c r="L110" s="37">
        <v>2.33</v>
      </c>
      <c r="M110" s="47">
        <f>K110*L110</f>
        <v>5825</v>
      </c>
    </row>
    <row r="111" spans="1:13" s="2" customFormat="1">
      <c r="A111" s="63">
        <v>83</v>
      </c>
      <c r="B111" s="3">
        <v>20</v>
      </c>
      <c r="C111" s="43" t="s">
        <v>304</v>
      </c>
      <c r="D111" s="46" t="s">
        <v>31</v>
      </c>
      <c r="E111" s="42" t="s">
        <v>244</v>
      </c>
      <c r="F111" s="42" t="s">
        <v>305</v>
      </c>
      <c r="G111" s="42" t="s">
        <v>77</v>
      </c>
      <c r="H111" s="44" t="s">
        <v>306</v>
      </c>
      <c r="I111" s="45">
        <v>40</v>
      </c>
      <c r="J111" s="45">
        <v>1640</v>
      </c>
      <c r="K111" s="36"/>
      <c r="L111" s="37"/>
      <c r="M111" s="47"/>
    </row>
    <row r="112" spans="1:13" s="2" customFormat="1">
      <c r="A112" s="63">
        <v>84</v>
      </c>
      <c r="B112" s="3" t="s">
        <v>76</v>
      </c>
      <c r="C112" s="43"/>
      <c r="D112" s="43"/>
      <c r="E112" s="42" t="s">
        <v>244</v>
      </c>
      <c r="F112" s="42" t="s">
        <v>307</v>
      </c>
      <c r="G112" s="42" t="s">
        <v>308</v>
      </c>
      <c r="H112" s="44" t="s">
        <v>309</v>
      </c>
      <c r="I112" s="45">
        <v>30</v>
      </c>
      <c r="J112" s="45">
        <v>1230</v>
      </c>
      <c r="K112" s="36"/>
      <c r="L112" s="37"/>
      <c r="M112" s="47"/>
    </row>
    <row r="113" spans="1:13" s="2" customFormat="1">
      <c r="A113" s="63">
        <v>85</v>
      </c>
      <c r="B113" s="3" t="s">
        <v>76</v>
      </c>
      <c r="C113" s="43"/>
      <c r="D113" s="43"/>
      <c r="E113" s="42" t="s">
        <v>244</v>
      </c>
      <c r="F113" s="42" t="s">
        <v>310</v>
      </c>
      <c r="G113" s="42" t="s">
        <v>44</v>
      </c>
      <c r="H113" s="44" t="s">
        <v>311</v>
      </c>
      <c r="I113" s="45">
        <v>6</v>
      </c>
      <c r="J113" s="45">
        <v>35</v>
      </c>
      <c r="K113" s="36"/>
      <c r="L113" s="37"/>
      <c r="M113" s="47"/>
    </row>
    <row r="114" spans="1:13" s="2" customFormat="1">
      <c r="A114" s="63">
        <v>86</v>
      </c>
      <c r="B114" s="3" t="s">
        <v>76</v>
      </c>
      <c r="C114" s="43"/>
      <c r="D114" s="43"/>
      <c r="E114" s="42" t="s">
        <v>244</v>
      </c>
      <c r="F114" s="42" t="s">
        <v>312</v>
      </c>
      <c r="G114" s="42" t="s">
        <v>44</v>
      </c>
      <c r="H114" s="44" t="s">
        <v>313</v>
      </c>
      <c r="I114" s="45">
        <v>5</v>
      </c>
      <c r="J114" s="45">
        <v>22</v>
      </c>
      <c r="K114" s="36"/>
      <c r="L114" s="37"/>
      <c r="M114" s="47"/>
    </row>
    <row r="115" spans="1:13" s="2" customFormat="1">
      <c r="A115" s="63">
        <v>87</v>
      </c>
      <c r="B115" s="3" t="s">
        <v>76</v>
      </c>
      <c r="C115" s="43"/>
      <c r="D115" s="43"/>
      <c r="E115" s="42" t="s">
        <v>244</v>
      </c>
      <c r="F115" s="42" t="s">
        <v>314</v>
      </c>
      <c r="G115" s="42" t="s">
        <v>47</v>
      </c>
      <c r="H115" s="44" t="s">
        <v>315</v>
      </c>
      <c r="I115" s="45">
        <v>10</v>
      </c>
      <c r="J115" s="45">
        <v>58</v>
      </c>
      <c r="K115" s="36"/>
      <c r="L115" s="37"/>
      <c r="M115" s="47"/>
    </row>
    <row r="116" spans="1:13" s="2" customFormat="1" ht="15" customHeight="1">
      <c r="A116" s="63" t="s">
        <v>76</v>
      </c>
      <c r="B116" s="3" t="s">
        <v>76</v>
      </c>
      <c r="C116" s="3"/>
      <c r="D116" s="3"/>
      <c r="E116" s="3"/>
      <c r="F116" s="3"/>
      <c r="G116" s="3"/>
      <c r="H116" s="3"/>
      <c r="I116" s="36">
        <f>SUM(I111:I115)</f>
        <v>91</v>
      </c>
      <c r="J116" s="36">
        <f>SUM(J111:J115)</f>
        <v>2985</v>
      </c>
      <c r="K116" s="36">
        <v>2985</v>
      </c>
      <c r="L116" s="37">
        <v>2.33</v>
      </c>
      <c r="M116" s="47">
        <f>K116*L116</f>
        <v>6955.05</v>
      </c>
    </row>
    <row r="117" spans="1:13" s="2" customFormat="1">
      <c r="A117" s="63">
        <v>88</v>
      </c>
      <c r="B117" s="3">
        <v>21</v>
      </c>
      <c r="C117" s="43" t="s">
        <v>316</v>
      </c>
      <c r="D117" s="46" t="s">
        <v>31</v>
      </c>
      <c r="E117" s="42" t="s">
        <v>244</v>
      </c>
      <c r="F117" s="42" t="s">
        <v>317</v>
      </c>
      <c r="G117" s="42" t="s">
        <v>52</v>
      </c>
      <c r="H117" s="44" t="s">
        <v>318</v>
      </c>
      <c r="I117" s="45">
        <v>12</v>
      </c>
      <c r="J117" s="45">
        <v>66</v>
      </c>
      <c r="K117" s="36"/>
      <c r="L117" s="37"/>
      <c r="M117" s="47"/>
    </row>
    <row r="118" spans="1:13" s="2" customFormat="1">
      <c r="A118" s="63">
        <v>89</v>
      </c>
      <c r="B118" s="3" t="s">
        <v>76</v>
      </c>
      <c r="C118" s="43"/>
      <c r="D118" s="43"/>
      <c r="E118" s="42" t="s">
        <v>244</v>
      </c>
      <c r="F118" s="42" t="s">
        <v>319</v>
      </c>
      <c r="G118" s="42" t="s">
        <v>41</v>
      </c>
      <c r="H118" s="44" t="s">
        <v>320</v>
      </c>
      <c r="I118" s="45">
        <v>10</v>
      </c>
      <c r="J118" s="45">
        <v>213</v>
      </c>
      <c r="K118" s="36"/>
      <c r="L118" s="37"/>
      <c r="M118" s="47"/>
    </row>
    <row r="119" spans="1:13" s="2" customFormat="1">
      <c r="A119" s="63">
        <v>90</v>
      </c>
      <c r="B119" s="3" t="s">
        <v>76</v>
      </c>
      <c r="C119" s="43"/>
      <c r="D119" s="43"/>
      <c r="E119" s="42" t="s">
        <v>244</v>
      </c>
      <c r="F119" s="42" t="s">
        <v>321</v>
      </c>
      <c r="G119" s="42" t="s">
        <v>77</v>
      </c>
      <c r="H119" s="44" t="s">
        <v>322</v>
      </c>
      <c r="I119" s="45">
        <v>40</v>
      </c>
      <c r="J119" s="45">
        <v>1640</v>
      </c>
      <c r="K119" s="36"/>
      <c r="L119" s="37"/>
      <c r="M119" s="47"/>
    </row>
    <row r="120" spans="1:13" s="2" customFormat="1">
      <c r="A120" s="63">
        <v>91</v>
      </c>
      <c r="B120" s="3" t="s">
        <v>76</v>
      </c>
      <c r="C120" s="43"/>
      <c r="D120" s="43"/>
      <c r="E120" s="42" t="s">
        <v>244</v>
      </c>
      <c r="F120" s="42" t="s">
        <v>323</v>
      </c>
      <c r="G120" s="42" t="s">
        <v>71</v>
      </c>
      <c r="H120" s="44" t="s">
        <v>324</v>
      </c>
      <c r="I120" s="45">
        <v>19</v>
      </c>
      <c r="J120" s="45">
        <v>114</v>
      </c>
      <c r="K120" s="36"/>
      <c r="L120" s="37"/>
      <c r="M120" s="47"/>
    </row>
    <row r="121" spans="1:13" s="2" customFormat="1">
      <c r="A121" s="63">
        <v>92</v>
      </c>
      <c r="B121" s="3" t="s">
        <v>76</v>
      </c>
      <c r="C121" s="43"/>
      <c r="D121" s="43"/>
      <c r="E121" s="42" t="s">
        <v>244</v>
      </c>
      <c r="F121" s="42" t="s">
        <v>325</v>
      </c>
      <c r="G121" s="42" t="s">
        <v>44</v>
      </c>
      <c r="H121" s="44" t="s">
        <v>326</v>
      </c>
      <c r="I121" s="45">
        <v>1</v>
      </c>
      <c r="J121" s="45">
        <v>7</v>
      </c>
      <c r="K121" s="36"/>
      <c r="L121" s="37"/>
      <c r="M121" s="47"/>
    </row>
    <row r="122" spans="1:13" s="2" customFormat="1">
      <c r="A122" s="63">
        <v>93</v>
      </c>
      <c r="B122" s="3" t="s">
        <v>76</v>
      </c>
      <c r="C122" s="43"/>
      <c r="D122" s="43"/>
      <c r="E122" s="42" t="s">
        <v>244</v>
      </c>
      <c r="F122" s="42" t="s">
        <v>327</v>
      </c>
      <c r="G122" s="42" t="s">
        <v>99</v>
      </c>
      <c r="H122" s="44" t="s">
        <v>328</v>
      </c>
      <c r="I122" s="45">
        <v>17</v>
      </c>
      <c r="J122" s="45">
        <v>156</v>
      </c>
      <c r="K122" s="36"/>
      <c r="L122" s="37"/>
      <c r="M122" s="47"/>
    </row>
    <row r="123" spans="1:13" s="2" customFormat="1">
      <c r="A123" s="63">
        <v>94</v>
      </c>
      <c r="B123" s="3" t="s">
        <v>76</v>
      </c>
      <c r="C123" s="43"/>
      <c r="D123" s="43"/>
      <c r="E123" s="42" t="s">
        <v>244</v>
      </c>
      <c r="F123" s="42" t="s">
        <v>329</v>
      </c>
      <c r="G123" s="42" t="s">
        <v>330</v>
      </c>
      <c r="H123" s="44" t="s">
        <v>331</v>
      </c>
      <c r="I123" s="45">
        <v>19</v>
      </c>
      <c r="J123" s="45">
        <v>502</v>
      </c>
      <c r="K123" s="36"/>
      <c r="L123" s="37"/>
      <c r="M123" s="47"/>
    </row>
    <row r="124" spans="1:13" s="2" customFormat="1" ht="15" customHeight="1">
      <c r="A124" s="63" t="s">
        <v>76</v>
      </c>
      <c r="B124" s="3" t="s">
        <v>76</v>
      </c>
      <c r="C124" s="3"/>
      <c r="D124" s="3"/>
      <c r="E124" s="3"/>
      <c r="F124" s="3"/>
      <c r="G124" s="3"/>
      <c r="H124" s="3"/>
      <c r="I124" s="36">
        <f>SUM(I117:I123)</f>
        <v>118</v>
      </c>
      <c r="J124" s="36">
        <f>SUM(J117:J123)</f>
        <v>2698</v>
      </c>
      <c r="K124" s="36">
        <v>2698</v>
      </c>
      <c r="L124" s="37">
        <v>2.33</v>
      </c>
      <c r="M124" s="47">
        <f>K124*L124</f>
        <v>6286.34</v>
      </c>
    </row>
    <row r="125" spans="1:13" s="2" customFormat="1">
      <c r="A125" s="63">
        <v>95</v>
      </c>
      <c r="B125" s="3">
        <v>22</v>
      </c>
      <c r="C125" s="43" t="s">
        <v>332</v>
      </c>
      <c r="D125" s="46" t="s">
        <v>31</v>
      </c>
      <c r="E125" s="42" t="s">
        <v>244</v>
      </c>
      <c r="F125" s="42" t="s">
        <v>333</v>
      </c>
      <c r="G125" s="42" t="s">
        <v>54</v>
      </c>
      <c r="H125" s="44" t="s">
        <v>334</v>
      </c>
      <c r="I125" s="45">
        <v>10</v>
      </c>
      <c r="J125" s="45">
        <v>287</v>
      </c>
      <c r="K125" s="36"/>
      <c r="L125" s="37"/>
      <c r="M125" s="47"/>
    </row>
    <row r="126" spans="1:13" s="2" customFormat="1">
      <c r="A126" s="63">
        <v>96</v>
      </c>
      <c r="B126" s="3" t="s">
        <v>76</v>
      </c>
      <c r="C126" s="43"/>
      <c r="D126" s="43"/>
      <c r="E126" s="42" t="s">
        <v>244</v>
      </c>
      <c r="F126" s="42" t="s">
        <v>335</v>
      </c>
      <c r="G126" s="42" t="s">
        <v>336</v>
      </c>
      <c r="H126" s="44" t="s">
        <v>337</v>
      </c>
      <c r="I126" s="45">
        <v>24</v>
      </c>
      <c r="J126" s="45">
        <v>275</v>
      </c>
      <c r="K126" s="36"/>
      <c r="L126" s="37"/>
      <c r="M126" s="47"/>
    </row>
    <row r="127" spans="1:13" s="2" customFormat="1">
      <c r="A127" s="63">
        <v>97</v>
      </c>
      <c r="B127" s="3" t="s">
        <v>76</v>
      </c>
      <c r="C127" s="43"/>
      <c r="D127" s="43"/>
      <c r="E127" s="42" t="s">
        <v>244</v>
      </c>
      <c r="F127" s="42" t="s">
        <v>338</v>
      </c>
      <c r="G127" s="42" t="s">
        <v>95</v>
      </c>
      <c r="H127" s="44" t="s">
        <v>339</v>
      </c>
      <c r="I127" s="45">
        <v>7</v>
      </c>
      <c r="J127" s="45">
        <v>130</v>
      </c>
      <c r="K127" s="36"/>
      <c r="L127" s="37"/>
      <c r="M127" s="47"/>
    </row>
    <row r="128" spans="1:13" s="2" customFormat="1">
      <c r="A128" s="63">
        <v>98</v>
      </c>
      <c r="B128" s="3" t="s">
        <v>76</v>
      </c>
      <c r="C128" s="43"/>
      <c r="D128" s="43"/>
      <c r="E128" s="42" t="s">
        <v>244</v>
      </c>
      <c r="F128" s="42" t="s">
        <v>340</v>
      </c>
      <c r="G128" s="42" t="s">
        <v>95</v>
      </c>
      <c r="H128" s="44" t="s">
        <v>341</v>
      </c>
      <c r="I128" s="45">
        <v>90</v>
      </c>
      <c r="J128" s="45">
        <v>3104</v>
      </c>
      <c r="K128" s="36"/>
      <c r="L128" s="37"/>
      <c r="M128" s="47"/>
    </row>
    <row r="129" spans="1:13" s="2" customFormat="1" ht="15" customHeight="1">
      <c r="A129" s="63" t="s">
        <v>76</v>
      </c>
      <c r="B129" s="3" t="s">
        <v>76</v>
      </c>
      <c r="C129" s="3"/>
      <c r="D129" s="3"/>
      <c r="E129" s="3"/>
      <c r="F129" s="3"/>
      <c r="G129" s="3"/>
      <c r="H129" s="3"/>
      <c r="I129" s="36">
        <f>SUM(I125:I128)</f>
        <v>131</v>
      </c>
      <c r="J129" s="36">
        <f>SUM(J125:J128)</f>
        <v>3796</v>
      </c>
      <c r="K129" s="36">
        <v>3796</v>
      </c>
      <c r="L129" s="37">
        <v>2.33</v>
      </c>
      <c r="M129" s="47">
        <f>K129*L129</f>
        <v>8844.68</v>
      </c>
    </row>
    <row r="130" spans="1:13" s="2" customFormat="1" ht="45">
      <c r="A130" s="63">
        <v>99</v>
      </c>
      <c r="B130" s="3">
        <v>23</v>
      </c>
      <c r="C130" s="43" t="s">
        <v>342</v>
      </c>
      <c r="D130" s="46" t="s">
        <v>18</v>
      </c>
      <c r="E130" s="42" t="s">
        <v>244</v>
      </c>
      <c r="F130" s="42" t="s">
        <v>343</v>
      </c>
      <c r="G130" s="42" t="s">
        <v>37</v>
      </c>
      <c r="H130" s="44" t="s">
        <v>344</v>
      </c>
      <c r="I130" s="45">
        <v>444</v>
      </c>
      <c r="J130" s="45">
        <v>6808</v>
      </c>
      <c r="K130" s="36"/>
      <c r="L130" s="37"/>
      <c r="M130" s="47"/>
    </row>
    <row r="131" spans="1:13" s="2" customFormat="1" ht="15" customHeight="1">
      <c r="A131" s="63" t="s">
        <v>76</v>
      </c>
      <c r="B131" s="3" t="s">
        <v>76</v>
      </c>
      <c r="C131" s="3"/>
      <c r="D131" s="3"/>
      <c r="E131" s="3"/>
      <c r="F131" s="3"/>
      <c r="G131" s="3"/>
      <c r="H131" s="3"/>
      <c r="I131" s="36">
        <v>444</v>
      </c>
      <c r="J131" s="36">
        <v>6808</v>
      </c>
      <c r="K131" s="36">
        <v>6808</v>
      </c>
      <c r="L131" s="37">
        <v>2.33</v>
      </c>
      <c r="M131" s="47">
        <f>K131*L131</f>
        <v>15862.640000000001</v>
      </c>
    </row>
    <row r="132" spans="1:13" s="2" customFormat="1">
      <c r="A132" s="63">
        <v>100</v>
      </c>
      <c r="B132" s="3">
        <v>24</v>
      </c>
      <c r="C132" s="43" t="s">
        <v>345</v>
      </c>
      <c r="D132" s="46" t="s">
        <v>18</v>
      </c>
      <c r="E132" s="42" t="s">
        <v>346</v>
      </c>
      <c r="F132" s="42" t="s">
        <v>347</v>
      </c>
      <c r="G132" s="42" t="s">
        <v>348</v>
      </c>
      <c r="H132" s="44" t="s">
        <v>349</v>
      </c>
      <c r="I132" s="45">
        <v>35</v>
      </c>
      <c r="J132" s="45">
        <v>613</v>
      </c>
      <c r="K132" s="36"/>
      <c r="L132" s="37"/>
      <c r="M132" s="47"/>
    </row>
    <row r="133" spans="1:13" s="2" customFormat="1">
      <c r="A133" s="63">
        <v>101</v>
      </c>
      <c r="B133" s="3" t="s">
        <v>76</v>
      </c>
      <c r="C133" s="43"/>
      <c r="D133" s="43"/>
      <c r="E133" s="42" t="s">
        <v>346</v>
      </c>
      <c r="F133" s="42" t="s">
        <v>350</v>
      </c>
      <c r="G133" s="42" t="s">
        <v>351</v>
      </c>
      <c r="H133" s="44" t="s">
        <v>352</v>
      </c>
      <c r="I133" s="45">
        <v>55</v>
      </c>
      <c r="J133" s="45">
        <v>721</v>
      </c>
      <c r="K133" s="36"/>
      <c r="L133" s="37"/>
      <c r="M133" s="47"/>
    </row>
    <row r="134" spans="1:13" s="2" customFormat="1" ht="15" customHeight="1">
      <c r="A134" s="63" t="s">
        <v>76</v>
      </c>
      <c r="B134" s="3" t="s">
        <v>76</v>
      </c>
      <c r="C134" s="3"/>
      <c r="D134" s="3"/>
      <c r="E134" s="3"/>
      <c r="F134" s="3"/>
      <c r="G134" s="3"/>
      <c r="H134" s="3"/>
      <c r="I134" s="36">
        <f>SUM(I132:I133)</f>
        <v>90</v>
      </c>
      <c r="J134" s="36">
        <f>SUM(J132:J133)</f>
        <v>1334</v>
      </c>
      <c r="K134" s="36">
        <v>1334</v>
      </c>
      <c r="L134" s="37">
        <v>2.33</v>
      </c>
      <c r="M134" s="47">
        <f>K134*L134</f>
        <v>3108.2200000000003</v>
      </c>
    </row>
    <row r="135" spans="1:13" s="2" customFormat="1">
      <c r="A135" s="63">
        <v>102</v>
      </c>
      <c r="B135" s="3">
        <v>25</v>
      </c>
      <c r="C135" s="43" t="s">
        <v>353</v>
      </c>
      <c r="D135" s="46" t="s">
        <v>31</v>
      </c>
      <c r="E135" s="42" t="s">
        <v>244</v>
      </c>
      <c r="F135" s="42" t="s">
        <v>354</v>
      </c>
      <c r="G135" s="42" t="s">
        <v>355</v>
      </c>
      <c r="H135" s="44" t="s">
        <v>356</v>
      </c>
      <c r="I135" s="45">
        <v>150</v>
      </c>
      <c r="J135" s="45">
        <v>6150</v>
      </c>
      <c r="K135" s="36"/>
      <c r="L135" s="37"/>
      <c r="M135" s="47"/>
    </row>
    <row r="136" spans="1:13" s="2" customFormat="1" ht="12.75">
      <c r="A136" s="63" t="s">
        <v>76</v>
      </c>
      <c r="B136" s="3" t="s">
        <v>76</v>
      </c>
      <c r="C136" s="3"/>
      <c r="D136" s="3"/>
      <c r="E136" s="3"/>
      <c r="F136" s="3"/>
      <c r="G136" s="3"/>
      <c r="H136" s="3"/>
      <c r="I136" s="36">
        <v>150</v>
      </c>
      <c r="J136" s="36">
        <v>6150</v>
      </c>
      <c r="K136" s="36">
        <v>6150</v>
      </c>
      <c r="L136" s="37">
        <v>2.33</v>
      </c>
      <c r="M136" s="47">
        <f>K136*L136</f>
        <v>14329.5</v>
      </c>
    </row>
    <row r="137" spans="1:13" s="2" customFormat="1">
      <c r="A137" s="63">
        <v>103</v>
      </c>
      <c r="B137" s="3">
        <v>26</v>
      </c>
      <c r="C137" s="43" t="s">
        <v>357</v>
      </c>
      <c r="D137" s="46" t="s">
        <v>18</v>
      </c>
      <c r="E137" s="42" t="s">
        <v>346</v>
      </c>
      <c r="F137" s="42" t="s">
        <v>358</v>
      </c>
      <c r="G137" s="42" t="s">
        <v>359</v>
      </c>
      <c r="H137" s="44" t="s">
        <v>360</v>
      </c>
      <c r="I137" s="45">
        <v>11</v>
      </c>
      <c r="J137" s="45">
        <v>121</v>
      </c>
      <c r="K137" s="36"/>
      <c r="L137" s="37"/>
      <c r="M137" s="47"/>
    </row>
    <row r="138" spans="1:13" s="2" customFormat="1">
      <c r="A138" s="63">
        <v>104</v>
      </c>
      <c r="B138" s="3" t="s">
        <v>76</v>
      </c>
      <c r="C138" s="43"/>
      <c r="D138" s="43"/>
      <c r="E138" s="42" t="s">
        <v>346</v>
      </c>
      <c r="F138" s="42" t="s">
        <v>361</v>
      </c>
      <c r="G138" s="42" t="s">
        <v>92</v>
      </c>
      <c r="H138" s="44" t="s">
        <v>362</v>
      </c>
      <c r="I138" s="45">
        <v>4</v>
      </c>
      <c r="J138" s="45">
        <v>25</v>
      </c>
      <c r="K138" s="36"/>
      <c r="L138" s="37"/>
      <c r="M138" s="47"/>
    </row>
    <row r="139" spans="1:13" s="2" customFormat="1">
      <c r="A139" s="63">
        <v>105</v>
      </c>
      <c r="B139" s="3" t="s">
        <v>76</v>
      </c>
      <c r="C139" s="43"/>
      <c r="D139" s="43"/>
      <c r="E139" s="42" t="s">
        <v>346</v>
      </c>
      <c r="F139" s="42" t="s">
        <v>363</v>
      </c>
      <c r="G139" s="42" t="s">
        <v>364</v>
      </c>
      <c r="H139" s="44" t="s">
        <v>365</v>
      </c>
      <c r="I139" s="45">
        <v>10</v>
      </c>
      <c r="J139" s="45">
        <v>280</v>
      </c>
      <c r="K139" s="36"/>
      <c r="L139" s="37"/>
      <c r="M139" s="47"/>
    </row>
    <row r="140" spans="1:13" s="2" customFormat="1" ht="15" customHeight="1">
      <c r="A140" s="63" t="s">
        <v>76</v>
      </c>
      <c r="B140" s="3" t="s">
        <v>76</v>
      </c>
      <c r="C140" s="3"/>
      <c r="D140" s="3"/>
      <c r="E140" s="3"/>
      <c r="F140" s="3"/>
      <c r="G140" s="3"/>
      <c r="H140" s="3"/>
      <c r="I140" s="36">
        <f>SUM(I137:I139)</f>
        <v>25</v>
      </c>
      <c r="J140" s="36">
        <f>SUM(J137:J139)</f>
        <v>426</v>
      </c>
      <c r="K140" s="36">
        <v>426</v>
      </c>
      <c r="L140" s="37">
        <v>2.33</v>
      </c>
      <c r="M140" s="47">
        <f>K140*L140</f>
        <v>992.58</v>
      </c>
    </row>
    <row r="141" spans="1:13" s="2" customFormat="1">
      <c r="A141" s="63">
        <v>106</v>
      </c>
      <c r="B141" s="3">
        <v>27</v>
      </c>
      <c r="C141" s="43" t="s">
        <v>366</v>
      </c>
      <c r="D141" s="46" t="s">
        <v>31</v>
      </c>
      <c r="E141" s="42" t="s">
        <v>346</v>
      </c>
      <c r="F141" s="42" t="s">
        <v>367</v>
      </c>
      <c r="G141" s="42" t="s">
        <v>69</v>
      </c>
      <c r="H141" s="44" t="s">
        <v>368</v>
      </c>
      <c r="I141" s="45">
        <v>10</v>
      </c>
      <c r="J141" s="45">
        <v>194</v>
      </c>
      <c r="K141" s="36"/>
      <c r="L141" s="37"/>
      <c r="M141" s="47"/>
    </row>
    <row r="142" spans="1:13" s="2" customFormat="1">
      <c r="A142" s="63">
        <v>107</v>
      </c>
      <c r="B142" s="3" t="s">
        <v>76</v>
      </c>
      <c r="C142" s="43"/>
      <c r="D142" s="43"/>
      <c r="E142" s="42" t="s">
        <v>346</v>
      </c>
      <c r="F142" s="42" t="s">
        <v>369</v>
      </c>
      <c r="G142" s="42" t="s">
        <v>370</v>
      </c>
      <c r="H142" s="44" t="s">
        <v>371</v>
      </c>
      <c r="I142" s="45">
        <v>48</v>
      </c>
      <c r="J142" s="45">
        <v>1000</v>
      </c>
      <c r="K142" s="36"/>
      <c r="L142" s="37"/>
      <c r="M142" s="47"/>
    </row>
    <row r="143" spans="1:13" s="2" customFormat="1">
      <c r="A143" s="63">
        <v>108</v>
      </c>
      <c r="B143" s="3" t="s">
        <v>76</v>
      </c>
      <c r="C143" s="43"/>
      <c r="D143" s="43"/>
      <c r="E143" s="42" t="s">
        <v>346</v>
      </c>
      <c r="F143" s="42" t="s">
        <v>372</v>
      </c>
      <c r="G143" s="42" t="s">
        <v>34</v>
      </c>
      <c r="H143" s="44" t="s">
        <v>373</v>
      </c>
      <c r="I143" s="45">
        <v>7</v>
      </c>
      <c r="J143" s="45">
        <v>194</v>
      </c>
      <c r="K143" s="36"/>
      <c r="L143" s="37"/>
      <c r="M143" s="47"/>
    </row>
    <row r="144" spans="1:13" s="2" customFormat="1" ht="45">
      <c r="A144" s="63">
        <v>109</v>
      </c>
      <c r="B144" s="3" t="s">
        <v>76</v>
      </c>
      <c r="C144" s="43"/>
      <c r="D144" s="43"/>
      <c r="E144" s="42" t="s">
        <v>346</v>
      </c>
      <c r="F144" s="42" t="s">
        <v>374</v>
      </c>
      <c r="G144" s="42" t="s">
        <v>33</v>
      </c>
      <c r="H144" s="44" t="s">
        <v>559</v>
      </c>
      <c r="I144" s="45">
        <v>19</v>
      </c>
      <c r="J144" s="45">
        <v>218</v>
      </c>
      <c r="K144" s="36"/>
      <c r="L144" s="37"/>
      <c r="M144" s="47"/>
    </row>
    <row r="145" spans="1:13" s="2" customFormat="1" ht="15" customHeight="1">
      <c r="A145" s="63" t="s">
        <v>76</v>
      </c>
      <c r="B145" s="3" t="s">
        <v>76</v>
      </c>
      <c r="C145" s="3"/>
      <c r="D145" s="3"/>
      <c r="E145" s="3"/>
      <c r="F145" s="3"/>
      <c r="G145" s="3"/>
      <c r="H145" s="3"/>
      <c r="I145" s="36">
        <f>SUM(I141:I144)</f>
        <v>84</v>
      </c>
      <c r="J145" s="36">
        <f>SUM(J141:J144)</f>
        <v>1606</v>
      </c>
      <c r="K145" s="36">
        <v>1606</v>
      </c>
      <c r="L145" s="37">
        <v>2.33</v>
      </c>
      <c r="M145" s="47">
        <f>K145*L145</f>
        <v>3741.98</v>
      </c>
    </row>
    <row r="146" spans="1:13" s="2" customFormat="1">
      <c r="A146" s="63">
        <v>110</v>
      </c>
      <c r="B146" s="3">
        <v>28</v>
      </c>
      <c r="C146" s="43" t="s">
        <v>375</v>
      </c>
      <c r="D146" s="46" t="s">
        <v>31</v>
      </c>
      <c r="E146" s="42" t="s">
        <v>346</v>
      </c>
      <c r="F146" s="42" t="s">
        <v>376</v>
      </c>
      <c r="G146" s="42" t="s">
        <v>377</v>
      </c>
      <c r="H146" s="44" t="s">
        <v>378</v>
      </c>
      <c r="I146" s="45">
        <v>207</v>
      </c>
      <c r="J146" s="45">
        <v>8070</v>
      </c>
      <c r="K146" s="36"/>
      <c r="L146" s="37"/>
      <c r="M146" s="47"/>
    </row>
    <row r="147" spans="1:13" s="2" customFormat="1" ht="15" customHeight="1">
      <c r="A147" s="63" t="s">
        <v>76</v>
      </c>
      <c r="B147" s="3" t="s">
        <v>76</v>
      </c>
      <c r="C147" s="3"/>
      <c r="D147" s="3"/>
      <c r="E147" s="3"/>
      <c r="F147" s="3"/>
      <c r="G147" s="3"/>
      <c r="H147" s="3"/>
      <c r="I147" s="36">
        <v>207</v>
      </c>
      <c r="J147" s="36">
        <v>8070</v>
      </c>
      <c r="K147" s="36">
        <v>8070</v>
      </c>
      <c r="L147" s="37">
        <v>2.33</v>
      </c>
      <c r="M147" s="47">
        <f>K147*L147</f>
        <v>18803.100000000002</v>
      </c>
    </row>
    <row r="148" spans="1:13" s="2" customFormat="1">
      <c r="A148" s="63">
        <v>111</v>
      </c>
      <c r="B148" s="3">
        <v>29</v>
      </c>
      <c r="C148" s="43" t="s">
        <v>379</v>
      </c>
      <c r="D148" s="46" t="s">
        <v>31</v>
      </c>
      <c r="E148" s="42" t="s">
        <v>380</v>
      </c>
      <c r="F148" s="42" t="s">
        <v>381</v>
      </c>
      <c r="G148" s="42" t="s">
        <v>81</v>
      </c>
      <c r="H148" s="44" t="s">
        <v>382</v>
      </c>
      <c r="I148" s="45">
        <v>61</v>
      </c>
      <c r="J148" s="45">
        <v>2336</v>
      </c>
      <c r="K148" s="36"/>
      <c r="L148" s="37"/>
      <c r="M148" s="47"/>
    </row>
    <row r="149" spans="1:13" s="2" customFormat="1" ht="15" customHeight="1">
      <c r="A149" s="63" t="s">
        <v>76</v>
      </c>
      <c r="B149" s="3" t="s">
        <v>76</v>
      </c>
      <c r="C149" s="3"/>
      <c r="D149" s="3"/>
      <c r="E149" s="3"/>
      <c r="F149" s="3"/>
      <c r="G149" s="3"/>
      <c r="H149" s="3"/>
      <c r="I149" s="36">
        <v>61</v>
      </c>
      <c r="J149" s="36">
        <v>2336</v>
      </c>
      <c r="K149" s="36">
        <v>2336</v>
      </c>
      <c r="L149" s="37">
        <v>2.33</v>
      </c>
      <c r="M149" s="47">
        <f>K149*L149</f>
        <v>5442.88</v>
      </c>
    </row>
    <row r="150" spans="1:13" s="2" customFormat="1">
      <c r="A150" s="63">
        <v>112</v>
      </c>
      <c r="B150" s="3">
        <v>30</v>
      </c>
      <c r="C150" s="43" t="s">
        <v>383</v>
      </c>
      <c r="D150" s="46" t="s">
        <v>18</v>
      </c>
      <c r="E150" s="42" t="s">
        <v>380</v>
      </c>
      <c r="F150" s="42" t="s">
        <v>384</v>
      </c>
      <c r="G150" s="42" t="s">
        <v>149</v>
      </c>
      <c r="H150" s="44" t="s">
        <v>385</v>
      </c>
      <c r="I150" s="45">
        <v>6</v>
      </c>
      <c r="J150" s="45">
        <v>75</v>
      </c>
      <c r="K150" s="36"/>
      <c r="L150" s="37"/>
      <c r="M150" s="47"/>
    </row>
    <row r="151" spans="1:13" s="2" customFormat="1">
      <c r="A151" s="63">
        <v>113</v>
      </c>
      <c r="B151" s="3" t="s">
        <v>76</v>
      </c>
      <c r="C151" s="43"/>
      <c r="D151" s="43"/>
      <c r="E151" s="42" t="s">
        <v>380</v>
      </c>
      <c r="F151" s="42" t="s">
        <v>386</v>
      </c>
      <c r="G151" s="42" t="s">
        <v>103</v>
      </c>
      <c r="H151" s="44" t="s">
        <v>387</v>
      </c>
      <c r="I151" s="45">
        <v>6</v>
      </c>
      <c r="J151" s="45">
        <v>56</v>
      </c>
      <c r="K151" s="36"/>
      <c r="L151" s="37"/>
      <c r="M151" s="47"/>
    </row>
    <row r="152" spans="1:13" s="2" customFormat="1">
      <c r="A152" s="63">
        <v>114</v>
      </c>
      <c r="B152" s="3" t="s">
        <v>76</v>
      </c>
      <c r="C152" s="43"/>
      <c r="D152" s="43"/>
      <c r="E152" s="42" t="s">
        <v>380</v>
      </c>
      <c r="F152" s="42" t="s">
        <v>388</v>
      </c>
      <c r="G152" s="42" t="s">
        <v>389</v>
      </c>
      <c r="H152" s="44" t="s">
        <v>390</v>
      </c>
      <c r="I152" s="45">
        <v>4</v>
      </c>
      <c r="J152" s="45">
        <v>22</v>
      </c>
      <c r="K152" s="36"/>
      <c r="L152" s="37"/>
      <c r="M152" s="47"/>
    </row>
    <row r="153" spans="1:13" s="2" customFormat="1">
      <c r="A153" s="63">
        <v>115</v>
      </c>
      <c r="B153" s="3" t="s">
        <v>76</v>
      </c>
      <c r="C153" s="43"/>
      <c r="D153" s="43"/>
      <c r="E153" s="42" t="s">
        <v>380</v>
      </c>
      <c r="F153" s="42" t="s">
        <v>391</v>
      </c>
      <c r="G153" s="42" t="s">
        <v>392</v>
      </c>
      <c r="H153" s="44" t="s">
        <v>393</v>
      </c>
      <c r="I153" s="45">
        <v>2</v>
      </c>
      <c r="J153" s="45">
        <v>26</v>
      </c>
      <c r="K153" s="36"/>
      <c r="L153" s="37"/>
      <c r="M153" s="47"/>
    </row>
    <row r="154" spans="1:13" s="2" customFormat="1">
      <c r="A154" s="63">
        <v>116</v>
      </c>
      <c r="B154" s="3" t="s">
        <v>76</v>
      </c>
      <c r="C154" s="43"/>
      <c r="D154" s="43"/>
      <c r="E154" s="42" t="s">
        <v>380</v>
      </c>
      <c r="F154" s="42" t="s">
        <v>394</v>
      </c>
      <c r="G154" s="42" t="s">
        <v>88</v>
      </c>
      <c r="H154" s="44" t="s">
        <v>395</v>
      </c>
      <c r="I154" s="45">
        <v>3</v>
      </c>
      <c r="J154" s="45">
        <v>55</v>
      </c>
      <c r="K154" s="36"/>
      <c r="L154" s="37"/>
      <c r="M154" s="47"/>
    </row>
    <row r="155" spans="1:13" s="2" customFormat="1">
      <c r="A155" s="63">
        <v>117</v>
      </c>
      <c r="B155" s="3" t="s">
        <v>76</v>
      </c>
      <c r="C155" s="43"/>
      <c r="D155" s="43"/>
      <c r="E155" s="42" t="s">
        <v>380</v>
      </c>
      <c r="F155" s="42" t="s">
        <v>396</v>
      </c>
      <c r="G155" s="42" t="s">
        <v>67</v>
      </c>
      <c r="H155" s="44" t="s">
        <v>397</v>
      </c>
      <c r="I155" s="45">
        <v>22</v>
      </c>
      <c r="J155" s="45">
        <v>270</v>
      </c>
      <c r="K155" s="36"/>
      <c r="L155" s="37"/>
      <c r="M155" s="47"/>
    </row>
    <row r="156" spans="1:13" s="2" customFormat="1" ht="15" customHeight="1">
      <c r="A156" s="63" t="s">
        <v>76</v>
      </c>
      <c r="B156" s="3" t="s">
        <v>76</v>
      </c>
      <c r="C156" s="3"/>
      <c r="D156" s="3"/>
      <c r="E156" s="3"/>
      <c r="F156" s="3"/>
      <c r="G156" s="3"/>
      <c r="H156" s="3"/>
      <c r="I156" s="36">
        <f>SUM(I150:I155)</f>
        <v>43</v>
      </c>
      <c r="J156" s="36">
        <f>SUM(J150:J155)</f>
        <v>504</v>
      </c>
      <c r="K156" s="36">
        <v>504</v>
      </c>
      <c r="L156" s="37">
        <v>2.33</v>
      </c>
      <c r="M156" s="47">
        <f>K156*L156</f>
        <v>1174.32</v>
      </c>
    </row>
    <row r="157" spans="1:13" s="2" customFormat="1">
      <c r="A157" s="63">
        <v>118</v>
      </c>
      <c r="B157" s="3">
        <v>31</v>
      </c>
      <c r="C157" s="43" t="s">
        <v>398</v>
      </c>
      <c r="D157" s="46" t="s">
        <v>18</v>
      </c>
      <c r="E157" s="42" t="s">
        <v>380</v>
      </c>
      <c r="F157" s="42" t="s">
        <v>399</v>
      </c>
      <c r="G157" s="42" t="s">
        <v>89</v>
      </c>
      <c r="H157" s="44" t="s">
        <v>400</v>
      </c>
      <c r="I157" s="45">
        <v>11</v>
      </c>
      <c r="J157" s="45">
        <v>106</v>
      </c>
      <c r="K157" s="36"/>
      <c r="L157" s="37"/>
      <c r="M157" s="47"/>
    </row>
    <row r="158" spans="1:13" s="2" customFormat="1">
      <c r="A158" s="63">
        <v>119</v>
      </c>
      <c r="B158" s="3" t="s">
        <v>76</v>
      </c>
      <c r="C158" s="43"/>
      <c r="D158" s="43"/>
      <c r="E158" s="42" t="s">
        <v>380</v>
      </c>
      <c r="F158" s="42" t="s">
        <v>401</v>
      </c>
      <c r="G158" s="42" t="s">
        <v>270</v>
      </c>
      <c r="H158" s="44" t="s">
        <v>402</v>
      </c>
      <c r="I158" s="45">
        <v>21</v>
      </c>
      <c r="J158" s="45">
        <v>305</v>
      </c>
      <c r="K158" s="36"/>
      <c r="L158" s="37"/>
      <c r="M158" s="47"/>
    </row>
    <row r="159" spans="1:13" s="2" customFormat="1">
      <c r="A159" s="63">
        <v>120</v>
      </c>
      <c r="B159" s="3" t="s">
        <v>76</v>
      </c>
      <c r="C159" s="43"/>
      <c r="D159" s="43"/>
      <c r="E159" s="42" t="s">
        <v>380</v>
      </c>
      <c r="F159" s="42" t="s">
        <v>403</v>
      </c>
      <c r="G159" s="42" t="s">
        <v>73</v>
      </c>
      <c r="H159" s="44" t="s">
        <v>404</v>
      </c>
      <c r="I159" s="45">
        <v>5</v>
      </c>
      <c r="J159" s="45">
        <v>80</v>
      </c>
      <c r="K159" s="36"/>
      <c r="L159" s="37"/>
      <c r="M159" s="47"/>
    </row>
    <row r="160" spans="1:13" s="2" customFormat="1">
      <c r="A160" s="63">
        <v>121</v>
      </c>
      <c r="B160" s="3" t="s">
        <v>76</v>
      </c>
      <c r="C160" s="43"/>
      <c r="D160" s="43"/>
      <c r="E160" s="42" t="s">
        <v>380</v>
      </c>
      <c r="F160" s="42" t="s">
        <v>405</v>
      </c>
      <c r="G160" s="42" t="s">
        <v>406</v>
      </c>
      <c r="H160" s="44" t="s">
        <v>407</v>
      </c>
      <c r="I160" s="45">
        <v>9</v>
      </c>
      <c r="J160" s="45">
        <v>199</v>
      </c>
      <c r="K160" s="36"/>
      <c r="L160" s="37"/>
      <c r="M160" s="47"/>
    </row>
    <row r="161" spans="1:13" s="2" customFormat="1">
      <c r="A161" s="63">
        <v>122</v>
      </c>
      <c r="B161" s="3" t="s">
        <v>76</v>
      </c>
      <c r="C161" s="43"/>
      <c r="D161" s="43"/>
      <c r="E161" s="42" t="s">
        <v>380</v>
      </c>
      <c r="F161" s="42" t="s">
        <v>408</v>
      </c>
      <c r="G161" s="42" t="s">
        <v>36</v>
      </c>
      <c r="H161" s="44" t="s">
        <v>409</v>
      </c>
      <c r="I161" s="45">
        <v>14</v>
      </c>
      <c r="J161" s="45">
        <v>161</v>
      </c>
      <c r="K161" s="36"/>
      <c r="L161" s="37"/>
      <c r="M161" s="47"/>
    </row>
    <row r="162" spans="1:13" s="2" customFormat="1">
      <c r="A162" s="63">
        <v>123</v>
      </c>
      <c r="B162" s="3" t="s">
        <v>76</v>
      </c>
      <c r="C162" s="43"/>
      <c r="D162" s="43"/>
      <c r="E162" s="42" t="s">
        <v>380</v>
      </c>
      <c r="F162" s="42" t="s">
        <v>410</v>
      </c>
      <c r="G162" s="42" t="s">
        <v>88</v>
      </c>
      <c r="H162" s="44" t="s">
        <v>411</v>
      </c>
      <c r="I162" s="45">
        <v>2</v>
      </c>
      <c r="J162" s="45">
        <v>18</v>
      </c>
      <c r="K162" s="36"/>
      <c r="L162" s="37"/>
      <c r="M162" s="47"/>
    </row>
    <row r="163" spans="1:13" s="2" customFormat="1">
      <c r="A163" s="63">
        <v>124</v>
      </c>
      <c r="B163" s="3" t="s">
        <v>76</v>
      </c>
      <c r="C163" s="43"/>
      <c r="D163" s="43"/>
      <c r="E163" s="42" t="s">
        <v>380</v>
      </c>
      <c r="F163" s="42" t="s">
        <v>412</v>
      </c>
      <c r="G163" s="42" t="s">
        <v>413</v>
      </c>
      <c r="H163" s="44" t="s">
        <v>414</v>
      </c>
      <c r="I163" s="45">
        <v>10</v>
      </c>
      <c r="J163" s="45">
        <v>211</v>
      </c>
      <c r="K163" s="36"/>
      <c r="L163" s="37"/>
      <c r="M163" s="47"/>
    </row>
    <row r="164" spans="1:13" s="2" customFormat="1">
      <c r="A164" s="63">
        <v>125</v>
      </c>
      <c r="B164" s="3" t="s">
        <v>76</v>
      </c>
      <c r="C164" s="43"/>
      <c r="D164" s="43"/>
      <c r="E164" s="42" t="s">
        <v>380</v>
      </c>
      <c r="F164" s="42" t="s">
        <v>415</v>
      </c>
      <c r="G164" s="42" t="s">
        <v>91</v>
      </c>
      <c r="H164" s="44" t="s">
        <v>416</v>
      </c>
      <c r="I164" s="45">
        <v>7</v>
      </c>
      <c r="J164" s="45">
        <v>82</v>
      </c>
      <c r="K164" s="36"/>
      <c r="L164" s="37"/>
      <c r="M164" s="47"/>
    </row>
    <row r="165" spans="1:13" s="2" customFormat="1" ht="15" customHeight="1">
      <c r="A165" s="63" t="s">
        <v>76</v>
      </c>
      <c r="B165" s="3" t="s">
        <v>76</v>
      </c>
      <c r="C165" s="3"/>
      <c r="D165" s="3"/>
      <c r="E165" s="3"/>
      <c r="F165" s="3"/>
      <c r="G165" s="3"/>
      <c r="H165" s="3"/>
      <c r="I165" s="36">
        <f>SUM(I157:I164)</f>
        <v>79</v>
      </c>
      <c r="J165" s="36">
        <f>SUM(J157:J164)</f>
        <v>1162</v>
      </c>
      <c r="K165" s="36">
        <v>1162</v>
      </c>
      <c r="L165" s="37">
        <v>2.33</v>
      </c>
      <c r="M165" s="47">
        <f>K165*L165</f>
        <v>2707.46</v>
      </c>
    </row>
    <row r="166" spans="1:13" s="2" customFormat="1" ht="30">
      <c r="A166" s="63">
        <v>126</v>
      </c>
      <c r="B166" s="3">
        <v>32</v>
      </c>
      <c r="C166" s="43" t="s">
        <v>417</v>
      </c>
      <c r="D166" s="46" t="s">
        <v>31</v>
      </c>
      <c r="E166" s="42" t="s">
        <v>380</v>
      </c>
      <c r="F166" s="42" t="s">
        <v>418</v>
      </c>
      <c r="G166" s="42" t="s">
        <v>419</v>
      </c>
      <c r="H166" s="44" t="s">
        <v>420</v>
      </c>
      <c r="I166" s="45">
        <v>64</v>
      </c>
      <c r="J166" s="45">
        <v>1073</v>
      </c>
      <c r="K166" s="36"/>
      <c r="L166" s="37"/>
      <c r="M166" s="47"/>
    </row>
    <row r="167" spans="1:13" s="2" customFormat="1">
      <c r="A167" s="63">
        <v>127</v>
      </c>
      <c r="B167" s="3" t="s">
        <v>76</v>
      </c>
      <c r="C167" s="43"/>
      <c r="D167" s="43"/>
      <c r="E167" s="42" t="s">
        <v>380</v>
      </c>
      <c r="F167" s="42" t="s">
        <v>421</v>
      </c>
      <c r="G167" s="42" t="s">
        <v>419</v>
      </c>
      <c r="H167" s="44" t="s">
        <v>422</v>
      </c>
      <c r="I167" s="45">
        <v>5</v>
      </c>
      <c r="J167" s="45">
        <v>69</v>
      </c>
      <c r="K167" s="36"/>
      <c r="L167" s="37"/>
      <c r="M167" s="47"/>
    </row>
    <row r="168" spans="1:13" s="2" customFormat="1">
      <c r="A168" s="63">
        <v>128</v>
      </c>
      <c r="B168" s="3" t="s">
        <v>76</v>
      </c>
      <c r="C168" s="43"/>
      <c r="D168" s="43"/>
      <c r="E168" s="42" t="s">
        <v>380</v>
      </c>
      <c r="F168" s="42" t="s">
        <v>423</v>
      </c>
      <c r="G168" s="42" t="s">
        <v>38</v>
      </c>
      <c r="H168" s="44" t="s">
        <v>424</v>
      </c>
      <c r="I168" s="45">
        <v>16</v>
      </c>
      <c r="J168" s="45">
        <v>238</v>
      </c>
      <c r="K168" s="36"/>
      <c r="L168" s="37"/>
      <c r="M168" s="47"/>
    </row>
    <row r="169" spans="1:13" s="2" customFormat="1">
      <c r="A169" s="63">
        <v>129</v>
      </c>
      <c r="B169" s="3" t="s">
        <v>76</v>
      </c>
      <c r="C169" s="43"/>
      <c r="D169" s="43"/>
      <c r="E169" s="42" t="s">
        <v>380</v>
      </c>
      <c r="F169" s="42" t="s">
        <v>425</v>
      </c>
      <c r="G169" s="42" t="s">
        <v>176</v>
      </c>
      <c r="H169" s="44" t="s">
        <v>426</v>
      </c>
      <c r="I169" s="45">
        <v>16</v>
      </c>
      <c r="J169" s="45">
        <v>471</v>
      </c>
      <c r="K169" s="36"/>
      <c r="L169" s="37"/>
      <c r="M169" s="47"/>
    </row>
    <row r="170" spans="1:13" s="2" customFormat="1">
      <c r="A170" s="63">
        <v>130</v>
      </c>
      <c r="B170" s="3" t="s">
        <v>76</v>
      </c>
      <c r="C170" s="43"/>
      <c r="D170" s="43"/>
      <c r="E170" s="42" t="s">
        <v>380</v>
      </c>
      <c r="F170" s="42" t="s">
        <v>427</v>
      </c>
      <c r="G170" s="42" t="s">
        <v>419</v>
      </c>
      <c r="H170" s="44" t="s">
        <v>428</v>
      </c>
      <c r="I170" s="45">
        <v>2</v>
      </c>
      <c r="J170" s="45">
        <v>400</v>
      </c>
      <c r="K170" s="36"/>
      <c r="L170" s="37"/>
      <c r="M170" s="47"/>
    </row>
    <row r="171" spans="1:13" s="2" customFormat="1">
      <c r="A171" s="63">
        <v>131</v>
      </c>
      <c r="B171" s="3" t="s">
        <v>76</v>
      </c>
      <c r="C171" s="43"/>
      <c r="D171" s="43"/>
      <c r="E171" s="42" t="s">
        <v>86</v>
      </c>
      <c r="F171" s="42" t="s">
        <v>429</v>
      </c>
      <c r="G171" s="42" t="s">
        <v>419</v>
      </c>
      <c r="H171" s="44" t="s">
        <v>430</v>
      </c>
      <c r="I171" s="45">
        <v>1</v>
      </c>
      <c r="J171" s="45">
        <v>9</v>
      </c>
      <c r="K171" s="36"/>
      <c r="L171" s="37"/>
      <c r="M171" s="47"/>
    </row>
    <row r="172" spans="1:13" s="2" customFormat="1" ht="15" customHeight="1">
      <c r="A172" s="63" t="s">
        <v>76</v>
      </c>
      <c r="B172" s="3" t="s">
        <v>76</v>
      </c>
      <c r="C172" s="3"/>
      <c r="D172" s="3"/>
      <c r="E172" s="3"/>
      <c r="F172" s="3"/>
      <c r="G172" s="3"/>
      <c r="H172" s="3"/>
      <c r="I172" s="36">
        <f>SUM(I166:I171)</f>
        <v>104</v>
      </c>
      <c r="J172" s="36">
        <f>SUM(J166:J171)</f>
        <v>2260</v>
      </c>
      <c r="K172" s="36">
        <v>2500</v>
      </c>
      <c r="L172" s="37">
        <v>2.33</v>
      </c>
      <c r="M172" s="47">
        <f>K172*L172</f>
        <v>5825</v>
      </c>
    </row>
    <row r="173" spans="1:13" s="2" customFormat="1" ht="45">
      <c r="A173" s="63">
        <v>132</v>
      </c>
      <c r="B173" s="3">
        <v>33</v>
      </c>
      <c r="C173" s="43" t="s">
        <v>431</v>
      </c>
      <c r="D173" s="46" t="s">
        <v>31</v>
      </c>
      <c r="E173" s="42" t="s">
        <v>380</v>
      </c>
      <c r="F173" s="42" t="s">
        <v>432</v>
      </c>
      <c r="G173" s="42" t="s">
        <v>419</v>
      </c>
      <c r="H173" s="44" t="s">
        <v>433</v>
      </c>
      <c r="I173" s="45">
        <v>106</v>
      </c>
      <c r="J173" s="45">
        <v>1498</v>
      </c>
      <c r="K173" s="36"/>
      <c r="L173" s="37"/>
      <c r="M173" s="47"/>
    </row>
    <row r="174" spans="1:13" s="2" customFormat="1" ht="45">
      <c r="A174" s="63">
        <v>133</v>
      </c>
      <c r="B174" s="3" t="s">
        <v>76</v>
      </c>
      <c r="C174" s="43"/>
      <c r="D174" s="43"/>
      <c r="E174" s="42" t="s">
        <v>380</v>
      </c>
      <c r="F174" s="42" t="s">
        <v>434</v>
      </c>
      <c r="G174" s="42" t="s">
        <v>419</v>
      </c>
      <c r="H174" s="44" t="s">
        <v>435</v>
      </c>
      <c r="I174" s="45">
        <v>227</v>
      </c>
      <c r="J174" s="45">
        <v>7781</v>
      </c>
      <c r="K174" s="36"/>
      <c r="L174" s="37"/>
      <c r="M174" s="47"/>
    </row>
    <row r="175" spans="1:13" s="2" customFormat="1" ht="15" customHeight="1">
      <c r="A175" s="63" t="s">
        <v>76</v>
      </c>
      <c r="B175" s="3" t="s">
        <v>76</v>
      </c>
      <c r="C175" s="3"/>
      <c r="D175" s="3"/>
      <c r="E175" s="3"/>
      <c r="F175" s="3"/>
      <c r="G175" s="3"/>
      <c r="H175" s="3"/>
      <c r="I175" s="36">
        <f>SUM(I173:I174)</f>
        <v>333</v>
      </c>
      <c r="J175" s="36">
        <f>SUM(J173:J174)</f>
        <v>9279</v>
      </c>
      <c r="K175" s="36">
        <v>9279</v>
      </c>
      <c r="L175" s="37">
        <v>2.33</v>
      </c>
      <c r="M175" s="47">
        <f>K175*L175</f>
        <v>21620.07</v>
      </c>
    </row>
    <row r="176" spans="1:13" s="2" customFormat="1">
      <c r="A176" s="63">
        <v>134</v>
      </c>
      <c r="B176" s="3">
        <v>34</v>
      </c>
      <c r="C176" s="43" t="s">
        <v>436</v>
      </c>
      <c r="D176" s="46" t="s">
        <v>18</v>
      </c>
      <c r="E176" s="42" t="s">
        <v>437</v>
      </c>
      <c r="F176" s="42" t="s">
        <v>438</v>
      </c>
      <c r="G176" s="42" t="s">
        <v>439</v>
      </c>
      <c r="H176" s="44" t="s">
        <v>440</v>
      </c>
      <c r="I176" s="45">
        <v>7</v>
      </c>
      <c r="J176" s="45">
        <v>86</v>
      </c>
      <c r="K176" s="36"/>
      <c r="L176" s="37"/>
      <c r="M176" s="47"/>
    </row>
    <row r="177" spans="1:13" s="2" customFormat="1">
      <c r="A177" s="63">
        <v>135</v>
      </c>
      <c r="B177" s="3" t="s">
        <v>76</v>
      </c>
      <c r="C177" s="43"/>
      <c r="D177" s="43"/>
      <c r="E177" s="42" t="s">
        <v>437</v>
      </c>
      <c r="F177" s="42" t="s">
        <v>441</v>
      </c>
      <c r="G177" s="42" t="s">
        <v>55</v>
      </c>
      <c r="H177" s="44" t="s">
        <v>442</v>
      </c>
      <c r="I177" s="45">
        <v>1</v>
      </c>
      <c r="J177" s="45">
        <v>9</v>
      </c>
      <c r="K177" s="36"/>
      <c r="L177" s="37"/>
      <c r="M177" s="47"/>
    </row>
    <row r="178" spans="1:13" s="2" customFormat="1">
      <c r="A178" s="63">
        <v>136</v>
      </c>
      <c r="B178" s="3" t="s">
        <v>76</v>
      </c>
      <c r="C178" s="43"/>
      <c r="D178" s="43"/>
      <c r="E178" s="42" t="s">
        <v>437</v>
      </c>
      <c r="F178" s="42" t="s">
        <v>443</v>
      </c>
      <c r="G178" s="42" t="s">
        <v>84</v>
      </c>
      <c r="H178" s="44" t="s">
        <v>444</v>
      </c>
      <c r="I178" s="45">
        <v>2</v>
      </c>
      <c r="J178" s="45">
        <v>19</v>
      </c>
      <c r="K178" s="36"/>
      <c r="L178" s="37"/>
      <c r="M178" s="47"/>
    </row>
    <row r="179" spans="1:13" s="2" customFormat="1" ht="15" customHeight="1">
      <c r="A179" s="63" t="s">
        <v>76</v>
      </c>
      <c r="B179" s="3" t="s">
        <v>76</v>
      </c>
      <c r="C179" s="3"/>
      <c r="D179" s="3"/>
      <c r="E179" s="3"/>
      <c r="F179" s="3"/>
      <c r="G179" s="3"/>
      <c r="H179" s="3"/>
      <c r="I179" s="36">
        <f>SUM(I176:I178)</f>
        <v>10</v>
      </c>
      <c r="J179" s="36">
        <f>SUM(J176:J178)</f>
        <v>114</v>
      </c>
      <c r="K179" s="36">
        <v>114</v>
      </c>
      <c r="L179" s="37">
        <v>2.33</v>
      </c>
      <c r="M179" s="47">
        <f>K179*L179</f>
        <v>265.62</v>
      </c>
    </row>
    <row r="180" spans="1:13" s="2" customFormat="1">
      <c r="A180" s="63">
        <v>137</v>
      </c>
      <c r="B180" s="3">
        <v>35</v>
      </c>
      <c r="C180" s="43" t="s">
        <v>445</v>
      </c>
      <c r="D180" s="46" t="s">
        <v>31</v>
      </c>
      <c r="E180" s="42" t="s">
        <v>437</v>
      </c>
      <c r="F180" s="42" t="s">
        <v>446</v>
      </c>
      <c r="G180" s="42" t="s">
        <v>447</v>
      </c>
      <c r="H180" s="101" t="s">
        <v>448</v>
      </c>
      <c r="I180" s="45">
        <v>23</v>
      </c>
      <c r="J180" s="45">
        <v>276</v>
      </c>
      <c r="K180" s="36"/>
      <c r="L180" s="37"/>
      <c r="M180" s="47"/>
    </row>
    <row r="181" spans="1:13" s="2" customFormat="1">
      <c r="A181" s="63">
        <v>138</v>
      </c>
      <c r="B181" s="3" t="s">
        <v>76</v>
      </c>
      <c r="C181" s="43"/>
      <c r="D181" s="43"/>
      <c r="E181" s="42" t="s">
        <v>437</v>
      </c>
      <c r="F181" s="42" t="s">
        <v>449</v>
      </c>
      <c r="G181" s="42" t="s">
        <v>450</v>
      </c>
      <c r="H181" s="44" t="s">
        <v>451</v>
      </c>
      <c r="I181" s="45">
        <v>35</v>
      </c>
      <c r="J181" s="45">
        <v>845</v>
      </c>
      <c r="K181" s="36"/>
      <c r="L181" s="37"/>
      <c r="M181" s="47"/>
    </row>
    <row r="182" spans="1:13" s="2" customFormat="1">
      <c r="A182" s="63">
        <v>139</v>
      </c>
      <c r="B182" s="3" t="s">
        <v>76</v>
      </c>
      <c r="C182" s="43"/>
      <c r="D182" s="43"/>
      <c r="E182" s="42" t="s">
        <v>437</v>
      </c>
      <c r="F182" s="42" t="s">
        <v>452</v>
      </c>
      <c r="G182" s="42" t="s">
        <v>453</v>
      </c>
      <c r="H182" s="44" t="s">
        <v>454</v>
      </c>
      <c r="I182" s="45">
        <v>1</v>
      </c>
      <c r="J182" s="45">
        <v>7</v>
      </c>
      <c r="K182" s="36"/>
      <c r="L182" s="37"/>
      <c r="M182" s="47"/>
    </row>
    <row r="183" spans="1:13" s="2" customFormat="1" ht="30">
      <c r="A183" s="63">
        <v>140</v>
      </c>
      <c r="B183" s="3" t="s">
        <v>76</v>
      </c>
      <c r="C183" s="43"/>
      <c r="D183" s="43"/>
      <c r="E183" s="42" t="s">
        <v>437</v>
      </c>
      <c r="F183" s="42" t="s">
        <v>455</v>
      </c>
      <c r="G183" s="42" t="s">
        <v>43</v>
      </c>
      <c r="H183" s="44" t="s">
        <v>456</v>
      </c>
      <c r="I183" s="45">
        <v>25</v>
      </c>
      <c r="J183" s="45">
        <v>422</v>
      </c>
      <c r="K183" s="36"/>
      <c r="L183" s="37"/>
      <c r="M183" s="47"/>
    </row>
    <row r="184" spans="1:13" s="2" customFormat="1">
      <c r="A184" s="63">
        <v>141</v>
      </c>
      <c r="B184" s="3" t="s">
        <v>76</v>
      </c>
      <c r="C184" s="43"/>
      <c r="D184" s="43"/>
      <c r="E184" s="42" t="s">
        <v>437</v>
      </c>
      <c r="F184" s="42" t="s">
        <v>457</v>
      </c>
      <c r="G184" s="42" t="s">
        <v>61</v>
      </c>
      <c r="H184" s="44" t="s">
        <v>458</v>
      </c>
      <c r="I184" s="45">
        <v>17</v>
      </c>
      <c r="J184" s="45">
        <v>35</v>
      </c>
      <c r="K184" s="36"/>
      <c r="L184" s="37"/>
      <c r="M184" s="47"/>
    </row>
    <row r="185" spans="1:13" s="2" customFormat="1" ht="30">
      <c r="A185" s="63">
        <v>142</v>
      </c>
      <c r="B185" s="3" t="s">
        <v>76</v>
      </c>
      <c r="C185" s="43"/>
      <c r="D185" s="43"/>
      <c r="E185" s="42" t="s">
        <v>437</v>
      </c>
      <c r="F185" s="42" t="s">
        <v>459</v>
      </c>
      <c r="G185" s="42" t="s">
        <v>61</v>
      </c>
      <c r="H185" s="44" t="s">
        <v>460</v>
      </c>
      <c r="I185" s="45">
        <v>13</v>
      </c>
      <c r="J185" s="45">
        <v>270</v>
      </c>
      <c r="K185" s="36"/>
      <c r="L185" s="37"/>
      <c r="M185" s="47"/>
    </row>
    <row r="186" spans="1:13" s="2" customFormat="1">
      <c r="A186" s="63">
        <v>143</v>
      </c>
      <c r="B186" s="3" t="s">
        <v>76</v>
      </c>
      <c r="C186" s="43"/>
      <c r="D186" s="43"/>
      <c r="E186" s="42" t="s">
        <v>437</v>
      </c>
      <c r="F186" s="42" t="s">
        <v>461</v>
      </c>
      <c r="G186" s="42" t="s">
        <v>462</v>
      </c>
      <c r="H186" s="44" t="s">
        <v>463</v>
      </c>
      <c r="I186" s="45">
        <v>15</v>
      </c>
      <c r="J186" s="45">
        <v>270</v>
      </c>
      <c r="K186" s="36"/>
      <c r="L186" s="37"/>
      <c r="M186" s="47"/>
    </row>
    <row r="187" spans="1:13" s="2" customFormat="1">
      <c r="A187" s="63">
        <v>144</v>
      </c>
      <c r="B187" s="3" t="s">
        <v>76</v>
      </c>
      <c r="C187" s="43"/>
      <c r="D187" s="43"/>
      <c r="E187" s="42" t="s">
        <v>437</v>
      </c>
      <c r="F187" s="42" t="s">
        <v>464</v>
      </c>
      <c r="G187" s="42" t="s">
        <v>61</v>
      </c>
      <c r="H187" s="44" t="s">
        <v>465</v>
      </c>
      <c r="I187" s="45">
        <v>11</v>
      </c>
      <c r="J187" s="45">
        <v>177</v>
      </c>
      <c r="K187" s="36"/>
      <c r="L187" s="37"/>
      <c r="M187" s="47"/>
    </row>
    <row r="188" spans="1:13" s="2" customFormat="1">
      <c r="A188" s="63">
        <v>145</v>
      </c>
      <c r="B188" s="3" t="s">
        <v>76</v>
      </c>
      <c r="C188" s="43"/>
      <c r="D188" s="43"/>
      <c r="E188" s="42" t="s">
        <v>437</v>
      </c>
      <c r="F188" s="42" t="s">
        <v>466</v>
      </c>
      <c r="G188" s="42" t="s">
        <v>42</v>
      </c>
      <c r="H188" s="44" t="s">
        <v>467</v>
      </c>
      <c r="I188" s="45">
        <v>12</v>
      </c>
      <c r="J188" s="45">
        <v>41</v>
      </c>
      <c r="K188" s="36"/>
      <c r="L188" s="37"/>
      <c r="M188" s="47"/>
    </row>
    <row r="189" spans="1:13" s="2" customFormat="1" ht="15" customHeight="1">
      <c r="A189" s="63" t="s">
        <v>76</v>
      </c>
      <c r="B189" s="3" t="s">
        <v>76</v>
      </c>
      <c r="C189" s="3"/>
      <c r="D189" s="3"/>
      <c r="E189" s="3"/>
      <c r="F189" s="3"/>
      <c r="G189" s="3"/>
      <c r="H189" s="3"/>
      <c r="I189" s="36">
        <f>SUM(I180:I188)</f>
        <v>152</v>
      </c>
      <c r="J189" s="36">
        <f>SUM(J180:J188)</f>
        <v>2343</v>
      </c>
      <c r="K189" s="36">
        <v>2500</v>
      </c>
      <c r="L189" s="37">
        <v>2.33</v>
      </c>
      <c r="M189" s="47">
        <f>K189*L189</f>
        <v>5825</v>
      </c>
    </row>
    <row r="190" spans="1:13" s="2" customFormat="1">
      <c r="A190" s="63">
        <v>146</v>
      </c>
      <c r="B190" s="3">
        <v>36</v>
      </c>
      <c r="C190" s="43" t="s">
        <v>468</v>
      </c>
      <c r="D190" s="46" t="s">
        <v>18</v>
      </c>
      <c r="E190" s="42" t="s">
        <v>437</v>
      </c>
      <c r="F190" s="42" t="s">
        <v>469</v>
      </c>
      <c r="G190" s="42" t="s">
        <v>96</v>
      </c>
      <c r="H190" s="44" t="s">
        <v>470</v>
      </c>
      <c r="I190" s="45">
        <v>17</v>
      </c>
      <c r="J190" s="45">
        <v>252</v>
      </c>
      <c r="K190" s="36"/>
      <c r="L190" s="37"/>
      <c r="M190" s="47"/>
    </row>
    <row r="191" spans="1:13" s="2" customFormat="1">
      <c r="A191" s="63">
        <v>147</v>
      </c>
      <c r="B191" s="3" t="s">
        <v>76</v>
      </c>
      <c r="C191" s="43" t="s">
        <v>471</v>
      </c>
      <c r="D191" s="43"/>
      <c r="E191" s="42" t="s">
        <v>437</v>
      </c>
      <c r="F191" s="42" t="s">
        <v>472</v>
      </c>
      <c r="G191" s="42" t="s">
        <v>42</v>
      </c>
      <c r="H191" s="44" t="s">
        <v>473</v>
      </c>
      <c r="I191" s="45">
        <v>3</v>
      </c>
      <c r="J191" s="45">
        <v>26</v>
      </c>
      <c r="K191" s="36"/>
      <c r="L191" s="37"/>
      <c r="M191" s="47"/>
    </row>
    <row r="192" spans="1:13" s="2" customFormat="1">
      <c r="A192" s="63">
        <v>148</v>
      </c>
      <c r="B192" s="3" t="s">
        <v>76</v>
      </c>
      <c r="C192" s="43"/>
      <c r="D192" s="43"/>
      <c r="E192" s="42" t="s">
        <v>437</v>
      </c>
      <c r="F192" s="42" t="s">
        <v>474</v>
      </c>
      <c r="G192" s="42" t="s">
        <v>58</v>
      </c>
      <c r="H192" s="44" t="s">
        <v>475</v>
      </c>
      <c r="I192" s="45">
        <v>9</v>
      </c>
      <c r="J192" s="45">
        <v>81</v>
      </c>
      <c r="K192" s="36"/>
      <c r="L192" s="37"/>
      <c r="M192" s="47"/>
    </row>
    <row r="193" spans="1:13" s="2" customFormat="1">
      <c r="A193" s="63">
        <v>149</v>
      </c>
      <c r="B193" s="3" t="s">
        <v>76</v>
      </c>
      <c r="C193" s="43"/>
      <c r="D193" s="43"/>
      <c r="E193" s="42" t="s">
        <v>437</v>
      </c>
      <c r="F193" s="42" t="s">
        <v>476</v>
      </c>
      <c r="G193" s="42" t="s">
        <v>48</v>
      </c>
      <c r="H193" s="44" t="s">
        <v>477</v>
      </c>
      <c r="I193" s="45">
        <v>7</v>
      </c>
      <c r="J193" s="45">
        <v>152</v>
      </c>
      <c r="K193" s="36"/>
      <c r="L193" s="37"/>
      <c r="M193" s="47"/>
    </row>
    <row r="194" spans="1:13" s="2" customFormat="1">
      <c r="A194" s="63">
        <v>150</v>
      </c>
      <c r="B194" s="3" t="s">
        <v>76</v>
      </c>
      <c r="C194" s="43"/>
      <c r="D194" s="43"/>
      <c r="E194" s="42" t="s">
        <v>437</v>
      </c>
      <c r="F194" s="42" t="s">
        <v>478</v>
      </c>
      <c r="G194" s="42" t="s">
        <v>479</v>
      </c>
      <c r="H194" s="44" t="s">
        <v>480</v>
      </c>
      <c r="I194" s="45">
        <v>3</v>
      </c>
      <c r="J194" s="45">
        <v>19</v>
      </c>
      <c r="K194" s="36"/>
      <c r="L194" s="37"/>
      <c r="M194" s="47"/>
    </row>
    <row r="195" spans="1:13" s="2" customFormat="1">
      <c r="A195" s="63">
        <v>151</v>
      </c>
      <c r="B195" s="3" t="s">
        <v>76</v>
      </c>
      <c r="C195" s="43"/>
      <c r="D195" s="43"/>
      <c r="E195" s="42" t="s">
        <v>437</v>
      </c>
      <c r="F195" s="42" t="s">
        <v>481</v>
      </c>
      <c r="G195" s="42" t="s">
        <v>56</v>
      </c>
      <c r="H195" s="44" t="s">
        <v>482</v>
      </c>
      <c r="I195" s="45">
        <v>9</v>
      </c>
      <c r="J195" s="45">
        <v>89</v>
      </c>
      <c r="K195" s="36"/>
      <c r="L195" s="37"/>
      <c r="M195" s="47"/>
    </row>
    <row r="196" spans="1:13" s="2" customFormat="1" ht="15" customHeight="1">
      <c r="A196" s="63" t="s">
        <v>76</v>
      </c>
      <c r="B196" s="3" t="s">
        <v>76</v>
      </c>
      <c r="C196" s="3"/>
      <c r="D196" s="3"/>
      <c r="E196" s="3"/>
      <c r="F196" s="3"/>
      <c r="G196" s="3"/>
      <c r="H196" s="3"/>
      <c r="I196" s="36">
        <f>SUM(I190:I195)</f>
        <v>48</v>
      </c>
      <c r="J196" s="36">
        <f>SUM(J190:J195)</f>
        <v>619</v>
      </c>
      <c r="K196" s="36">
        <v>619</v>
      </c>
      <c r="L196" s="37">
        <v>2.33</v>
      </c>
      <c r="M196" s="47">
        <f>K196*L196</f>
        <v>1442.27</v>
      </c>
    </row>
    <row r="197" spans="1:13" s="2" customFormat="1">
      <c r="A197" s="63">
        <v>152</v>
      </c>
      <c r="B197" s="3">
        <v>37</v>
      </c>
      <c r="C197" s="43" t="s">
        <v>483</v>
      </c>
      <c r="D197" s="46" t="s">
        <v>31</v>
      </c>
      <c r="E197" s="42" t="s">
        <v>437</v>
      </c>
      <c r="F197" s="42" t="s">
        <v>484</v>
      </c>
      <c r="G197" s="42" t="s">
        <v>45</v>
      </c>
      <c r="H197" s="44" t="s">
        <v>485</v>
      </c>
      <c r="I197" s="45">
        <v>27</v>
      </c>
      <c r="J197" s="45">
        <v>774</v>
      </c>
      <c r="K197" s="36"/>
      <c r="L197" s="37"/>
      <c r="M197" s="47"/>
    </row>
    <row r="198" spans="1:13" s="2" customFormat="1" ht="30">
      <c r="A198" s="63">
        <v>153</v>
      </c>
      <c r="B198" s="3" t="s">
        <v>76</v>
      </c>
      <c r="C198" s="43"/>
      <c r="D198" s="43"/>
      <c r="E198" s="42" t="s">
        <v>437</v>
      </c>
      <c r="F198" s="42" t="s">
        <v>486</v>
      </c>
      <c r="G198" s="42" t="s">
        <v>94</v>
      </c>
      <c r="H198" s="44" t="s">
        <v>487</v>
      </c>
      <c r="I198" s="45">
        <v>15</v>
      </c>
      <c r="J198" s="45">
        <v>130</v>
      </c>
      <c r="K198" s="36"/>
      <c r="L198" s="37"/>
      <c r="M198" s="47"/>
    </row>
    <row r="199" spans="1:13" s="2" customFormat="1">
      <c r="A199" s="63">
        <v>154</v>
      </c>
      <c r="B199" s="3" t="s">
        <v>76</v>
      </c>
      <c r="C199" s="43"/>
      <c r="D199" s="43"/>
      <c r="E199" s="42" t="s">
        <v>437</v>
      </c>
      <c r="F199" s="42" t="s">
        <v>488</v>
      </c>
      <c r="G199" s="42" t="s">
        <v>489</v>
      </c>
      <c r="H199" s="44" t="s">
        <v>490</v>
      </c>
      <c r="I199" s="45">
        <v>21</v>
      </c>
      <c r="J199" s="45">
        <v>369</v>
      </c>
      <c r="K199" s="36"/>
      <c r="L199" s="37"/>
      <c r="M199" s="47"/>
    </row>
    <row r="200" spans="1:13" s="2" customFormat="1" ht="15" customHeight="1">
      <c r="A200" s="63" t="s">
        <v>76</v>
      </c>
      <c r="B200" s="3" t="s">
        <v>76</v>
      </c>
      <c r="C200" s="3"/>
      <c r="D200" s="3"/>
      <c r="E200" s="3"/>
      <c r="F200" s="3"/>
      <c r="G200" s="3"/>
      <c r="H200" s="3"/>
      <c r="I200" s="36">
        <f>SUM(I197:I199)</f>
        <v>63</v>
      </c>
      <c r="J200" s="36">
        <f>SUM(J197:J199)</f>
        <v>1273</v>
      </c>
      <c r="K200" s="36">
        <v>1500</v>
      </c>
      <c r="L200" s="37">
        <v>2.33</v>
      </c>
      <c r="M200" s="47">
        <f>K200*L200</f>
        <v>3495</v>
      </c>
    </row>
    <row r="201" spans="1:13" s="2" customFormat="1">
      <c r="A201" s="63">
        <v>155</v>
      </c>
      <c r="B201" s="3">
        <v>38</v>
      </c>
      <c r="C201" s="43" t="s">
        <v>491</v>
      </c>
      <c r="D201" s="46" t="s">
        <v>31</v>
      </c>
      <c r="E201" s="42" t="s">
        <v>437</v>
      </c>
      <c r="F201" s="42" t="s">
        <v>492</v>
      </c>
      <c r="G201" s="42" t="s">
        <v>62</v>
      </c>
      <c r="H201" s="44" t="s">
        <v>493</v>
      </c>
      <c r="I201" s="45">
        <v>54</v>
      </c>
      <c r="J201" s="45">
        <v>1371</v>
      </c>
      <c r="K201" s="36"/>
      <c r="L201" s="37"/>
      <c r="M201" s="47"/>
    </row>
    <row r="202" spans="1:13" s="2" customFormat="1" ht="45">
      <c r="A202" s="63">
        <v>156</v>
      </c>
      <c r="B202" s="3" t="s">
        <v>76</v>
      </c>
      <c r="C202" s="43"/>
      <c r="D202" s="43"/>
      <c r="E202" s="42" t="s">
        <v>437</v>
      </c>
      <c r="F202" s="42" t="s">
        <v>494</v>
      </c>
      <c r="G202" s="42" t="s">
        <v>83</v>
      </c>
      <c r="H202" s="44" t="s">
        <v>495</v>
      </c>
      <c r="I202" s="45">
        <v>51</v>
      </c>
      <c r="J202" s="45">
        <v>558</v>
      </c>
      <c r="K202" s="36"/>
      <c r="L202" s="37"/>
      <c r="M202" s="47"/>
    </row>
    <row r="203" spans="1:13" s="2" customFormat="1" ht="30">
      <c r="A203" s="63">
        <v>157</v>
      </c>
      <c r="B203" s="3" t="s">
        <v>76</v>
      </c>
      <c r="C203" s="43"/>
      <c r="D203" s="43"/>
      <c r="E203" s="42" t="s">
        <v>437</v>
      </c>
      <c r="F203" s="42" t="s">
        <v>496</v>
      </c>
      <c r="G203" s="42" t="s">
        <v>59</v>
      </c>
      <c r="H203" s="44" t="s">
        <v>497</v>
      </c>
      <c r="I203" s="45">
        <v>17</v>
      </c>
      <c r="J203" s="45">
        <v>208</v>
      </c>
      <c r="K203" s="36"/>
      <c r="L203" s="37"/>
      <c r="M203" s="47"/>
    </row>
    <row r="204" spans="1:13" s="2" customFormat="1" ht="30">
      <c r="A204" s="63">
        <v>158</v>
      </c>
      <c r="B204" s="3" t="s">
        <v>76</v>
      </c>
      <c r="C204" s="43"/>
      <c r="D204" s="43"/>
      <c r="E204" s="42" t="s">
        <v>437</v>
      </c>
      <c r="F204" s="42" t="s">
        <v>498</v>
      </c>
      <c r="G204" s="42" t="s">
        <v>499</v>
      </c>
      <c r="H204" s="101" t="s">
        <v>500</v>
      </c>
      <c r="I204" s="45">
        <v>27</v>
      </c>
      <c r="J204" s="45">
        <v>346</v>
      </c>
      <c r="K204" s="36"/>
      <c r="L204" s="37"/>
      <c r="M204" s="47"/>
    </row>
    <row r="205" spans="1:13" s="2" customFormat="1">
      <c r="A205" s="63">
        <v>159</v>
      </c>
      <c r="B205" s="3" t="s">
        <v>76</v>
      </c>
      <c r="C205" s="43"/>
      <c r="D205" s="43"/>
      <c r="E205" s="42" t="s">
        <v>437</v>
      </c>
      <c r="F205" s="42" t="s">
        <v>501</v>
      </c>
      <c r="G205" s="42" t="s">
        <v>83</v>
      </c>
      <c r="H205" s="44" t="s">
        <v>502</v>
      </c>
      <c r="I205" s="45">
        <v>1</v>
      </c>
      <c r="J205" s="45">
        <v>9</v>
      </c>
      <c r="K205" s="36"/>
      <c r="L205" s="37"/>
      <c r="M205" s="47"/>
    </row>
    <row r="206" spans="1:13" s="2" customFormat="1">
      <c r="A206" s="63">
        <v>160</v>
      </c>
      <c r="B206" s="3" t="s">
        <v>76</v>
      </c>
      <c r="C206" s="43"/>
      <c r="D206" s="43"/>
      <c r="E206" s="42" t="s">
        <v>437</v>
      </c>
      <c r="F206" s="42" t="s">
        <v>503</v>
      </c>
      <c r="G206" s="42" t="s">
        <v>504</v>
      </c>
      <c r="H206" s="44" t="s">
        <v>505</v>
      </c>
      <c r="I206" s="45">
        <v>1</v>
      </c>
      <c r="J206" s="45">
        <v>5</v>
      </c>
      <c r="K206" s="36"/>
      <c r="L206" s="37"/>
      <c r="M206" s="47"/>
    </row>
    <row r="207" spans="1:13" s="2" customFormat="1">
      <c r="A207" s="63">
        <v>161</v>
      </c>
      <c r="B207" s="3" t="s">
        <v>76</v>
      </c>
      <c r="C207" s="43"/>
      <c r="D207" s="43"/>
      <c r="E207" s="42" t="s">
        <v>437</v>
      </c>
      <c r="F207" s="42" t="s">
        <v>506</v>
      </c>
      <c r="G207" s="42" t="s">
        <v>507</v>
      </c>
      <c r="H207" s="44" t="s">
        <v>508</v>
      </c>
      <c r="I207" s="45">
        <v>2</v>
      </c>
      <c r="J207" s="45">
        <v>17</v>
      </c>
      <c r="K207" s="36"/>
      <c r="L207" s="37"/>
      <c r="M207" s="47"/>
    </row>
    <row r="208" spans="1:13" s="2" customFormat="1" ht="15" customHeight="1">
      <c r="A208" s="63" t="s">
        <v>76</v>
      </c>
      <c r="B208" s="3" t="s">
        <v>76</v>
      </c>
      <c r="C208" s="3"/>
      <c r="D208" s="3"/>
      <c r="E208" s="3"/>
      <c r="F208" s="3"/>
      <c r="G208" s="3"/>
      <c r="H208" s="3"/>
      <c r="I208" s="36">
        <f>SUM(I201:I207)</f>
        <v>153</v>
      </c>
      <c r="J208" s="36">
        <f>SUM(J201:J207)</f>
        <v>2514</v>
      </c>
      <c r="K208" s="36">
        <v>2514</v>
      </c>
      <c r="L208" s="37">
        <v>2.33</v>
      </c>
      <c r="M208" s="47">
        <f>K208*L208</f>
        <v>5857.62</v>
      </c>
    </row>
    <row r="209" spans="1:13" s="2" customFormat="1" ht="30">
      <c r="A209" s="63">
        <v>162</v>
      </c>
      <c r="B209" s="3">
        <v>39</v>
      </c>
      <c r="C209" s="43" t="s">
        <v>509</v>
      </c>
      <c r="D209" s="46" t="s">
        <v>31</v>
      </c>
      <c r="E209" s="42" t="s">
        <v>437</v>
      </c>
      <c r="F209" s="42" t="s">
        <v>510</v>
      </c>
      <c r="G209" s="42" t="s">
        <v>370</v>
      </c>
      <c r="H209" s="44" t="s">
        <v>511</v>
      </c>
      <c r="I209" s="45">
        <v>43</v>
      </c>
      <c r="J209" s="45">
        <v>562</v>
      </c>
      <c r="K209" s="36"/>
      <c r="L209" s="37"/>
      <c r="M209" s="47"/>
    </row>
    <row r="210" spans="1:13" s="2" customFormat="1">
      <c r="A210" s="63">
        <v>163</v>
      </c>
      <c r="B210" s="3" t="s">
        <v>76</v>
      </c>
      <c r="C210" s="43"/>
      <c r="D210" s="43"/>
      <c r="E210" s="42" t="s">
        <v>437</v>
      </c>
      <c r="F210" s="42" t="s">
        <v>512</v>
      </c>
      <c r="G210" s="42" t="s">
        <v>34</v>
      </c>
      <c r="H210" s="44" t="s">
        <v>513</v>
      </c>
      <c r="I210" s="45">
        <v>7</v>
      </c>
      <c r="J210" s="45">
        <v>69</v>
      </c>
      <c r="K210" s="36"/>
      <c r="L210" s="37"/>
      <c r="M210" s="47"/>
    </row>
    <row r="211" spans="1:13" s="2" customFormat="1">
      <c r="A211" s="63">
        <v>164</v>
      </c>
      <c r="B211" s="3" t="s">
        <v>76</v>
      </c>
      <c r="C211" s="43"/>
      <c r="D211" s="43"/>
      <c r="E211" s="42" t="s">
        <v>437</v>
      </c>
      <c r="F211" s="42" t="s">
        <v>514</v>
      </c>
      <c r="G211" s="42" t="s">
        <v>70</v>
      </c>
      <c r="H211" s="44" t="s">
        <v>515</v>
      </c>
      <c r="I211" s="45">
        <v>12</v>
      </c>
      <c r="J211" s="45">
        <v>131</v>
      </c>
      <c r="K211" s="36"/>
      <c r="L211" s="37"/>
      <c r="M211" s="47"/>
    </row>
    <row r="212" spans="1:13" s="2" customFormat="1" ht="30">
      <c r="A212" s="63">
        <v>165</v>
      </c>
      <c r="B212" s="3" t="s">
        <v>76</v>
      </c>
      <c r="C212" s="43"/>
      <c r="D212" s="43"/>
      <c r="E212" s="42" t="s">
        <v>437</v>
      </c>
      <c r="F212" s="42" t="s">
        <v>516</v>
      </c>
      <c r="G212" s="42" t="s">
        <v>33</v>
      </c>
      <c r="H212" s="44" t="s">
        <v>517</v>
      </c>
      <c r="I212" s="45">
        <v>20</v>
      </c>
      <c r="J212" s="45">
        <v>284</v>
      </c>
      <c r="K212" s="36"/>
      <c r="L212" s="37"/>
      <c r="M212" s="47"/>
    </row>
    <row r="213" spans="1:13" s="2" customFormat="1" ht="30">
      <c r="A213" s="63">
        <v>166</v>
      </c>
      <c r="B213" s="3" t="s">
        <v>76</v>
      </c>
      <c r="C213" s="43"/>
      <c r="D213" s="43"/>
      <c r="E213" s="42" t="s">
        <v>437</v>
      </c>
      <c r="F213" s="42" t="s">
        <v>518</v>
      </c>
      <c r="G213" s="42" t="s">
        <v>46</v>
      </c>
      <c r="H213" s="44" t="s">
        <v>519</v>
      </c>
      <c r="I213" s="45">
        <v>15</v>
      </c>
      <c r="J213" s="45">
        <v>330</v>
      </c>
      <c r="K213" s="36"/>
      <c r="L213" s="37"/>
      <c r="M213" s="47"/>
    </row>
    <row r="214" spans="1:13" s="2" customFormat="1" ht="15" customHeight="1">
      <c r="A214" s="63" t="s">
        <v>76</v>
      </c>
      <c r="B214" s="3" t="s">
        <v>76</v>
      </c>
      <c r="C214" s="3"/>
      <c r="D214" s="3"/>
      <c r="E214" s="3"/>
      <c r="F214" s="3"/>
      <c r="G214" s="3"/>
      <c r="H214" s="3"/>
      <c r="I214" s="36">
        <f>SUM(I209:I213)</f>
        <v>97</v>
      </c>
      <c r="J214" s="36">
        <f>SUM(J209:J213)</f>
        <v>1376</v>
      </c>
      <c r="K214" s="36">
        <v>1500</v>
      </c>
      <c r="L214" s="37">
        <v>2.33</v>
      </c>
      <c r="M214" s="47">
        <f>K214*L214</f>
        <v>3495</v>
      </c>
    </row>
    <row r="215" spans="1:13" s="2" customFormat="1">
      <c r="A215" s="63">
        <v>167</v>
      </c>
      <c r="B215" s="3">
        <v>40</v>
      </c>
      <c r="C215" s="43" t="s">
        <v>520</v>
      </c>
      <c r="D215" s="46" t="s">
        <v>31</v>
      </c>
      <c r="E215" s="42" t="s">
        <v>437</v>
      </c>
      <c r="F215" s="42" t="s">
        <v>521</v>
      </c>
      <c r="G215" s="42" t="s">
        <v>87</v>
      </c>
      <c r="H215" s="44" t="s">
        <v>522</v>
      </c>
      <c r="I215" s="45">
        <v>3</v>
      </c>
      <c r="J215" s="45">
        <v>65</v>
      </c>
      <c r="K215" s="36"/>
      <c r="L215" s="37"/>
      <c r="M215" s="47"/>
    </row>
    <row r="216" spans="1:13" s="2" customFormat="1" ht="15" customHeight="1">
      <c r="A216" s="63">
        <v>168</v>
      </c>
      <c r="B216" s="3" t="s">
        <v>76</v>
      </c>
      <c r="C216" s="43"/>
      <c r="D216" s="43"/>
      <c r="E216" s="42" t="s">
        <v>437</v>
      </c>
      <c r="F216" s="42" t="s">
        <v>523</v>
      </c>
      <c r="G216" s="42" t="s">
        <v>50</v>
      </c>
      <c r="H216" s="44" t="s">
        <v>524</v>
      </c>
      <c r="I216" s="45">
        <v>29</v>
      </c>
      <c r="J216" s="45">
        <v>495</v>
      </c>
      <c r="K216" s="36"/>
      <c r="L216" s="37"/>
      <c r="M216" s="47"/>
    </row>
    <row r="217" spans="1:13" s="2" customFormat="1">
      <c r="A217" s="63">
        <v>169</v>
      </c>
      <c r="B217" s="3" t="s">
        <v>76</v>
      </c>
      <c r="C217" s="43"/>
      <c r="D217" s="43"/>
      <c r="E217" s="42" t="s">
        <v>437</v>
      </c>
      <c r="F217" s="42" t="s">
        <v>525</v>
      </c>
      <c r="G217" s="42" t="s">
        <v>40</v>
      </c>
      <c r="H217" s="44" t="s">
        <v>526</v>
      </c>
      <c r="I217" s="45">
        <v>7</v>
      </c>
      <c r="J217" s="45">
        <v>141</v>
      </c>
      <c r="K217" s="36"/>
      <c r="L217" s="37"/>
      <c r="M217" s="47"/>
    </row>
    <row r="218" spans="1:13" s="2" customFormat="1" ht="30">
      <c r="A218" s="63">
        <v>170</v>
      </c>
      <c r="B218" s="3" t="s">
        <v>76</v>
      </c>
      <c r="C218" s="43"/>
      <c r="D218" s="43"/>
      <c r="E218" s="42" t="s">
        <v>437</v>
      </c>
      <c r="F218" s="42" t="s">
        <v>527</v>
      </c>
      <c r="G218" s="42" t="s">
        <v>40</v>
      </c>
      <c r="H218" s="44" t="s">
        <v>528</v>
      </c>
      <c r="I218" s="45">
        <v>34</v>
      </c>
      <c r="J218" s="45">
        <v>788</v>
      </c>
      <c r="K218" s="36"/>
      <c r="L218" s="37"/>
      <c r="M218" s="47"/>
    </row>
    <row r="219" spans="1:13" s="2" customFormat="1" ht="15" customHeight="1">
      <c r="A219" s="63" t="s">
        <v>76</v>
      </c>
      <c r="B219" s="3" t="s">
        <v>76</v>
      </c>
      <c r="C219" s="3"/>
      <c r="D219" s="3"/>
      <c r="E219" s="3"/>
      <c r="F219" s="3"/>
      <c r="G219" s="3"/>
      <c r="H219" s="3"/>
      <c r="I219" s="36">
        <f>SUM(I215:I218)</f>
        <v>73</v>
      </c>
      <c r="J219" s="36">
        <f>SUM(J215:J218)</f>
        <v>1489</v>
      </c>
      <c r="K219" s="36">
        <v>1500</v>
      </c>
      <c r="L219" s="37">
        <v>2.33</v>
      </c>
      <c r="M219" s="47">
        <f>K219*L219</f>
        <v>3495</v>
      </c>
    </row>
    <row r="220" spans="1:13" s="2" customFormat="1">
      <c r="A220" s="63">
        <v>171</v>
      </c>
      <c r="B220" s="3">
        <v>41</v>
      </c>
      <c r="C220" s="43" t="s">
        <v>529</v>
      </c>
      <c r="D220" s="46" t="s">
        <v>31</v>
      </c>
      <c r="E220" s="42" t="s">
        <v>437</v>
      </c>
      <c r="F220" s="42" t="s">
        <v>530</v>
      </c>
      <c r="G220" s="42" t="s">
        <v>308</v>
      </c>
      <c r="H220" s="44" t="s">
        <v>531</v>
      </c>
      <c r="I220" s="45">
        <v>26</v>
      </c>
      <c r="J220" s="45">
        <v>304</v>
      </c>
      <c r="K220" s="36"/>
      <c r="L220" s="37"/>
      <c r="M220" s="47"/>
    </row>
    <row r="221" spans="1:13" s="2" customFormat="1" ht="30">
      <c r="A221" s="63">
        <v>172</v>
      </c>
      <c r="B221" s="3" t="s">
        <v>76</v>
      </c>
      <c r="C221" s="43"/>
      <c r="D221" s="43"/>
      <c r="E221" s="42" t="s">
        <v>437</v>
      </c>
      <c r="F221" s="42" t="s">
        <v>532</v>
      </c>
      <c r="G221" s="42" t="s">
        <v>98</v>
      </c>
      <c r="H221" s="44" t="s">
        <v>533</v>
      </c>
      <c r="I221" s="45">
        <v>10</v>
      </c>
      <c r="J221" s="45">
        <v>146</v>
      </c>
      <c r="K221" s="36"/>
      <c r="L221" s="37"/>
      <c r="M221" s="47"/>
    </row>
    <row r="222" spans="1:13" s="2" customFormat="1">
      <c r="A222" s="63">
        <v>173</v>
      </c>
      <c r="B222" s="3" t="s">
        <v>76</v>
      </c>
      <c r="C222" s="43"/>
      <c r="D222" s="43"/>
      <c r="E222" s="42" t="s">
        <v>437</v>
      </c>
      <c r="F222" s="42" t="s">
        <v>534</v>
      </c>
      <c r="G222" s="42" t="s">
        <v>79</v>
      </c>
      <c r="H222" s="44" t="s">
        <v>535</v>
      </c>
      <c r="I222" s="45">
        <v>5</v>
      </c>
      <c r="J222" s="45">
        <v>84</v>
      </c>
      <c r="K222" s="36"/>
      <c r="L222" s="37"/>
      <c r="M222" s="47"/>
    </row>
    <row r="223" spans="1:13" s="2" customFormat="1" ht="30">
      <c r="A223" s="63">
        <v>174</v>
      </c>
      <c r="B223" s="3" t="s">
        <v>76</v>
      </c>
      <c r="C223" s="43"/>
      <c r="D223" s="43"/>
      <c r="E223" s="42" t="s">
        <v>437</v>
      </c>
      <c r="F223" s="42" t="s">
        <v>536</v>
      </c>
      <c r="G223" s="42" t="s">
        <v>44</v>
      </c>
      <c r="H223" s="44" t="s">
        <v>537</v>
      </c>
      <c r="I223" s="45">
        <v>9</v>
      </c>
      <c r="J223" s="45">
        <v>63</v>
      </c>
      <c r="K223" s="36"/>
      <c r="L223" s="37"/>
      <c r="M223" s="47"/>
    </row>
    <row r="224" spans="1:13" s="2" customFormat="1" ht="15" customHeight="1">
      <c r="A224" s="63">
        <v>175</v>
      </c>
      <c r="B224" s="3" t="s">
        <v>76</v>
      </c>
      <c r="C224" s="43"/>
      <c r="D224" s="43"/>
      <c r="E224" s="42" t="s">
        <v>437</v>
      </c>
      <c r="F224" s="42" t="s">
        <v>538</v>
      </c>
      <c r="G224" s="42" t="s">
        <v>44</v>
      </c>
      <c r="H224" s="44" t="s">
        <v>539</v>
      </c>
      <c r="I224" s="45">
        <v>5</v>
      </c>
      <c r="J224" s="45">
        <v>93</v>
      </c>
      <c r="K224" s="36"/>
      <c r="L224" s="37"/>
      <c r="M224" s="47"/>
    </row>
    <row r="225" spans="1:15" s="2" customFormat="1">
      <c r="A225" s="63">
        <v>176</v>
      </c>
      <c r="B225" s="3" t="s">
        <v>76</v>
      </c>
      <c r="C225" s="43"/>
      <c r="D225" s="43"/>
      <c r="E225" s="42" t="s">
        <v>437</v>
      </c>
      <c r="F225" s="42" t="s">
        <v>540</v>
      </c>
      <c r="G225" s="42" t="s">
        <v>44</v>
      </c>
      <c r="H225" s="44" t="s">
        <v>541</v>
      </c>
      <c r="I225" s="45">
        <v>25</v>
      </c>
      <c r="J225" s="45">
        <v>1000</v>
      </c>
      <c r="K225" s="36"/>
      <c r="L225" s="37"/>
      <c r="M225" s="47"/>
    </row>
    <row r="226" spans="1:15" s="2" customFormat="1" ht="30">
      <c r="A226" s="63">
        <v>177</v>
      </c>
      <c r="B226" s="3" t="s">
        <v>76</v>
      </c>
      <c r="C226" s="43"/>
      <c r="D226" s="43"/>
      <c r="E226" s="42" t="s">
        <v>437</v>
      </c>
      <c r="F226" s="42" t="s">
        <v>542</v>
      </c>
      <c r="G226" s="42" t="s">
        <v>47</v>
      </c>
      <c r="H226" s="44" t="s">
        <v>543</v>
      </c>
      <c r="I226" s="45">
        <v>11</v>
      </c>
      <c r="J226" s="45">
        <v>82</v>
      </c>
      <c r="K226" s="36"/>
      <c r="L226" s="37"/>
      <c r="M226" s="47"/>
    </row>
    <row r="227" spans="1:15" s="2" customFormat="1">
      <c r="A227" s="63">
        <v>178</v>
      </c>
      <c r="B227" s="3" t="s">
        <v>76</v>
      </c>
      <c r="C227" s="43"/>
      <c r="D227" s="43"/>
      <c r="E227" s="42" t="s">
        <v>437</v>
      </c>
      <c r="F227" s="42" t="s">
        <v>544</v>
      </c>
      <c r="G227" s="42" t="s">
        <v>545</v>
      </c>
      <c r="H227" s="44" t="s">
        <v>546</v>
      </c>
      <c r="I227" s="45">
        <v>2</v>
      </c>
      <c r="J227" s="45">
        <v>60</v>
      </c>
      <c r="K227" s="36"/>
      <c r="L227" s="37"/>
      <c r="M227" s="47"/>
    </row>
    <row r="228" spans="1:15" s="2" customFormat="1" ht="15" customHeight="1">
      <c r="A228" s="63">
        <v>179</v>
      </c>
      <c r="B228" s="3" t="s">
        <v>76</v>
      </c>
      <c r="C228" s="43"/>
      <c r="D228" s="43"/>
      <c r="E228" s="42" t="s">
        <v>437</v>
      </c>
      <c r="F228" s="42" t="s">
        <v>547</v>
      </c>
      <c r="G228" s="42" t="s">
        <v>548</v>
      </c>
      <c r="H228" s="44" t="s">
        <v>549</v>
      </c>
      <c r="I228" s="45">
        <v>24</v>
      </c>
      <c r="J228" s="45">
        <v>196</v>
      </c>
      <c r="K228" s="36"/>
      <c r="L228" s="37"/>
      <c r="M228" s="47"/>
    </row>
    <row r="229" spans="1:15" s="2" customFormat="1" ht="15" customHeight="1" thickBot="1">
      <c r="A229" s="48"/>
      <c r="B229" s="3"/>
      <c r="C229" s="3"/>
      <c r="D229" s="3"/>
      <c r="E229" s="3"/>
      <c r="F229" s="3"/>
      <c r="G229" s="3"/>
      <c r="H229" s="3"/>
      <c r="I229" s="36">
        <f>SUM(I220:I228)</f>
        <v>117</v>
      </c>
      <c r="J229" s="36">
        <f>SUM(J220:J228)</f>
        <v>2028</v>
      </c>
      <c r="K229" s="36">
        <v>2500</v>
      </c>
      <c r="L229" s="37">
        <v>2.33</v>
      </c>
      <c r="M229" s="47">
        <f>K229*L229</f>
        <v>5825</v>
      </c>
    </row>
    <row r="230" spans="1:15" ht="15.75" thickBot="1">
      <c r="A230" s="106" t="s">
        <v>562</v>
      </c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38">
        <f>ROUND(SUM(M10:M229),0)</f>
        <v>238991</v>
      </c>
      <c r="O230" s="11"/>
    </row>
    <row r="231" spans="1:15" ht="15.75" thickBot="1">
      <c r="A231" s="108" t="s">
        <v>17</v>
      </c>
      <c r="B231" s="109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10"/>
    </row>
    <row r="232" spans="1:15" ht="15.75" thickBot="1">
      <c r="I232" s="95">
        <v>4465</v>
      </c>
      <c r="J232" s="96">
        <v>100867</v>
      </c>
      <c r="K232" s="97">
        <v>102413</v>
      </c>
    </row>
    <row r="233" spans="1:15">
      <c r="I233" s="52"/>
      <c r="J233" s="52"/>
      <c r="K233" s="52"/>
    </row>
    <row r="234" spans="1:15">
      <c r="A234" s="66" t="s">
        <v>21</v>
      </c>
      <c r="B234" s="98"/>
    </row>
    <row r="235" spans="1:15">
      <c r="A235" s="66"/>
      <c r="B235" s="98"/>
      <c r="K235" s="11"/>
    </row>
    <row r="236" spans="1:15">
      <c r="A236" s="66"/>
      <c r="B236" s="98"/>
    </row>
    <row r="237" spans="1:15">
      <c r="A237" s="66" t="s">
        <v>22</v>
      </c>
      <c r="B237" s="98"/>
    </row>
    <row r="238" spans="1:15">
      <c r="A238" s="66"/>
    </row>
  </sheetData>
  <sortState ref="B7:L490">
    <sortCondition ref="B7:B490"/>
    <sortCondition ref="C7:C490"/>
  </sortState>
  <mergeCells count="2">
    <mergeCell ref="A230:L230"/>
    <mergeCell ref="A231:M231"/>
  </mergeCells>
  <conditionalFormatting sqref="H220:H228 H215:H218 H209:H213 H201:H207 H157:H164 H137:H139 H130 H117:H123 H85:H87 H74:H78 H62:H70 H43:H49 H34:H35 H38:H41 H135 H146 H197:H199 H190:H195 H180:H188 H176:H178 H173:H174 H166:H170 H150:H155 H148 H141:H144 H132:H133 H125:H128 H111:H115 H103:H109 H89:H101 H82:H83 H80 H72 H57:H60 H55 H53 H51 H31:H32 H26:H29 H18:H24 H10:H16">
    <cfRule type="duplicateValues" dxfId="7" priority="1"/>
    <cfRule type="duplicateValues" dxfId="6" priority="2"/>
  </conditionalFormatting>
  <conditionalFormatting sqref="F10:F229">
    <cfRule type="duplicateValues" dxfId="5" priority="85"/>
  </conditionalFormatting>
  <conditionalFormatting sqref="H10:H229">
    <cfRule type="duplicateValues" dxfId="4" priority="86"/>
  </conditionalFormatting>
  <printOptions horizontalCentered="1"/>
  <pageMargins left="0.15748031496062992" right="0.23622047244094491" top="1.2204724409448819" bottom="0.82677165354330717" header="0.19685039370078741" footer="0.39370078740157483"/>
  <pageSetup paperSize="9" scale="80" fitToHeight="0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F34"/>
  <sheetViews>
    <sheetView topLeftCell="A7" workbookViewId="0">
      <selection activeCell="I12" sqref="I12:J12"/>
    </sheetView>
  </sheetViews>
  <sheetFormatPr defaultRowHeight="15"/>
  <cols>
    <col min="1" max="1" width="2.7109375" customWidth="1"/>
    <col min="2" max="2" width="25.85546875" customWidth="1"/>
    <col min="3" max="3" width="15" customWidth="1"/>
    <col min="4" max="4" width="18.7109375" customWidth="1"/>
    <col min="5" max="5" width="12" customWidth="1"/>
    <col min="6" max="6" width="18.42578125" customWidth="1"/>
  </cols>
  <sheetData>
    <row r="10" spans="2:6">
      <c r="B10" s="9" t="s">
        <v>1</v>
      </c>
      <c r="C10" s="10"/>
      <c r="D10" s="10"/>
      <c r="E10" s="9" t="s">
        <v>75</v>
      </c>
      <c r="F10" s="11"/>
    </row>
    <row r="11" spans="2:6">
      <c r="B11" s="9" t="s">
        <v>19</v>
      </c>
      <c r="C11" s="10"/>
      <c r="D11" s="10"/>
      <c r="E11" s="9" t="s">
        <v>74</v>
      </c>
      <c r="F11" s="11"/>
    </row>
    <row r="12" spans="2:6">
      <c r="B12" s="9" t="s">
        <v>2</v>
      </c>
      <c r="C12" s="10"/>
      <c r="D12" s="10"/>
      <c r="E12" s="9" t="s">
        <v>560</v>
      </c>
      <c r="F12" s="11"/>
    </row>
    <row r="13" spans="2:6">
      <c r="B13" s="9" t="s">
        <v>20</v>
      </c>
      <c r="C13" s="10"/>
      <c r="D13" s="10"/>
      <c r="E13" s="9" t="s">
        <v>0</v>
      </c>
      <c r="F13" s="11"/>
    </row>
    <row r="14" spans="2:6">
      <c r="B14" s="12"/>
      <c r="C14" s="13"/>
      <c r="D14" s="13"/>
      <c r="E14" s="9" t="s">
        <v>3</v>
      </c>
      <c r="F14" s="13"/>
    </row>
    <row r="15" spans="2:6">
      <c r="B15" s="12"/>
    </row>
    <row r="16" spans="2:6" ht="15.75" thickBot="1">
      <c r="B16" s="12"/>
    </row>
    <row r="17" spans="2:6" ht="15.75" thickBot="1">
      <c r="B17" s="114" t="s">
        <v>561</v>
      </c>
      <c r="C17" s="115"/>
      <c r="D17" s="115"/>
      <c r="E17" s="115"/>
      <c r="F17" s="116"/>
    </row>
    <row r="18" spans="2:6" ht="15.75" thickBot="1">
      <c r="B18" s="14"/>
      <c r="C18" s="15"/>
      <c r="D18" s="15"/>
      <c r="E18" s="15"/>
      <c r="F18" s="16"/>
    </row>
    <row r="19" spans="2:6" ht="15.75" thickBot="1">
      <c r="B19" s="117" t="s">
        <v>23</v>
      </c>
      <c r="C19" s="118"/>
      <c r="D19" s="118"/>
      <c r="E19" s="118"/>
      <c r="F19" s="119"/>
    </row>
    <row r="20" spans="2:6" s="29" customFormat="1" ht="30.75" thickBot="1">
      <c r="B20" s="31"/>
      <c r="C20" s="26" t="s">
        <v>26</v>
      </c>
      <c r="D20" s="26" t="s">
        <v>27</v>
      </c>
      <c r="E20" s="27" t="s">
        <v>24</v>
      </c>
      <c r="F20" s="28" t="s">
        <v>25</v>
      </c>
    </row>
    <row r="21" spans="2:6">
      <c r="B21" s="32" t="s">
        <v>29</v>
      </c>
      <c r="C21" s="17">
        <v>72841</v>
      </c>
      <c r="D21" s="17">
        <v>72841</v>
      </c>
      <c r="E21" s="18">
        <v>2.33</v>
      </c>
      <c r="F21" s="19">
        <f>D21*E21</f>
        <v>169719.53</v>
      </c>
    </row>
    <row r="22" spans="2:6">
      <c r="B22" s="30" t="s">
        <v>30</v>
      </c>
      <c r="C22" s="20">
        <v>15954</v>
      </c>
      <c r="D22" s="20">
        <v>17500</v>
      </c>
      <c r="E22" s="21">
        <v>2.33</v>
      </c>
      <c r="F22" s="22">
        <f t="shared" ref="F22:F25" si="0">D22*E22</f>
        <v>40775</v>
      </c>
    </row>
    <row r="23" spans="2:6">
      <c r="B23" s="30" t="s">
        <v>18</v>
      </c>
      <c r="C23" s="20">
        <v>11902</v>
      </c>
      <c r="D23" s="20">
        <v>11902</v>
      </c>
      <c r="E23" s="21">
        <v>2.33</v>
      </c>
      <c r="F23" s="22">
        <f t="shared" si="0"/>
        <v>27731.66</v>
      </c>
    </row>
    <row r="24" spans="2:6">
      <c r="B24" s="103" t="s">
        <v>18</v>
      </c>
      <c r="C24" s="104">
        <v>170</v>
      </c>
      <c r="D24" s="104">
        <v>170</v>
      </c>
      <c r="E24" s="105">
        <v>4.5</v>
      </c>
      <c r="F24" s="22">
        <f t="shared" si="0"/>
        <v>765</v>
      </c>
    </row>
    <row r="25" spans="2:6" ht="15.75" thickBot="1">
      <c r="B25" s="39" t="s">
        <v>29</v>
      </c>
      <c r="C25" s="40"/>
      <c r="D25" s="40"/>
      <c r="E25" s="41">
        <v>4.5</v>
      </c>
      <c r="F25" s="23">
        <f t="shared" si="0"/>
        <v>0</v>
      </c>
    </row>
    <row r="26" spans="2:6" s="29" customFormat="1" ht="15.75" thickBot="1">
      <c r="B26" s="111" t="s">
        <v>562</v>
      </c>
      <c r="C26" s="112"/>
      <c r="D26" s="112"/>
      <c r="E26" s="113"/>
      <c r="F26" s="24">
        <f>ROUND(SUM(F21:F25),0)</f>
        <v>238991</v>
      </c>
    </row>
    <row r="27" spans="2:6" s="35" customFormat="1" ht="15.75" thickBot="1">
      <c r="B27" s="33"/>
      <c r="C27" s="34">
        <f>SUM(C21:C25)</f>
        <v>100867</v>
      </c>
      <c r="D27" s="34">
        <f>SUM(D21:D25)</f>
        <v>102413</v>
      </c>
    </row>
    <row r="28" spans="2:6">
      <c r="B28" s="12"/>
    </row>
    <row r="29" spans="2:6">
      <c r="B29" s="12"/>
    </row>
    <row r="30" spans="2:6">
      <c r="B30" s="25" t="s">
        <v>28</v>
      </c>
    </row>
    <row r="31" spans="2:6">
      <c r="B31" s="25"/>
    </row>
    <row r="32" spans="2:6">
      <c r="B32" s="25"/>
    </row>
    <row r="33" spans="2:2">
      <c r="B33" s="25"/>
    </row>
    <row r="34" spans="2:2">
      <c r="B34" s="25" t="s">
        <v>22</v>
      </c>
    </row>
  </sheetData>
  <mergeCells count="3">
    <mergeCell ref="B26:E26"/>
    <mergeCell ref="B17:F17"/>
    <mergeCell ref="B19:F19"/>
  </mergeCells>
  <pageMargins left="0.42" right="0.3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1"/>
  <sheetViews>
    <sheetView topLeftCell="A216" workbookViewId="0">
      <selection activeCell="C238" sqref="C238"/>
    </sheetView>
  </sheetViews>
  <sheetFormatPr defaultRowHeight="15" customHeight="1"/>
  <cols>
    <col min="1" max="1" width="4" bestFit="1" customWidth="1"/>
    <col min="2" max="2" width="5.28515625" bestFit="1" customWidth="1"/>
    <col min="3" max="3" width="8" bestFit="1" customWidth="1"/>
    <col min="4" max="4" width="9.140625" customWidth="1"/>
    <col min="5" max="5" width="10.140625" bestFit="1" customWidth="1"/>
    <col min="6" max="6" width="8.42578125" bestFit="1" customWidth="1"/>
    <col min="7" max="7" width="17.140625" customWidth="1"/>
    <col min="8" max="8" width="18.85546875" customWidth="1"/>
    <col min="9" max="9" width="6" bestFit="1" customWidth="1"/>
    <col min="10" max="10" width="8.42578125" bestFit="1" customWidth="1"/>
    <col min="11" max="11" width="8.85546875" customWidth="1"/>
    <col min="12" max="12" width="5.85546875" bestFit="1" customWidth="1"/>
    <col min="13" max="13" width="8.5703125" bestFit="1" customWidth="1"/>
  </cols>
  <sheetData>
    <row r="1" spans="1:13" ht="26.25" thickBot="1">
      <c r="A1" s="5" t="s">
        <v>16</v>
      </c>
      <c r="B1" s="6" t="s">
        <v>15</v>
      </c>
      <c r="C1" s="6" t="s">
        <v>14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7" t="s">
        <v>12</v>
      </c>
      <c r="M1" s="8" t="s">
        <v>13</v>
      </c>
    </row>
    <row r="2" spans="1:13">
      <c r="A2" s="62">
        <v>1</v>
      </c>
      <c r="B2" s="54">
        <v>1</v>
      </c>
      <c r="C2" s="56" t="s">
        <v>100</v>
      </c>
      <c r="D2" s="102" t="s">
        <v>31</v>
      </c>
      <c r="E2" s="55" t="s">
        <v>101</v>
      </c>
      <c r="F2" s="55" t="s">
        <v>102</v>
      </c>
      <c r="G2" s="55" t="s">
        <v>103</v>
      </c>
      <c r="H2" s="57" t="s">
        <v>104</v>
      </c>
      <c r="I2" s="58">
        <v>8</v>
      </c>
      <c r="J2" s="58">
        <v>102</v>
      </c>
      <c r="K2" s="59"/>
      <c r="L2" s="60"/>
      <c r="M2" s="61"/>
    </row>
    <row r="3" spans="1:13">
      <c r="A3" s="63">
        <v>2</v>
      </c>
      <c r="B3" s="3" t="s">
        <v>76</v>
      </c>
      <c r="C3" s="43"/>
      <c r="D3" s="43"/>
      <c r="E3" s="42" t="s">
        <v>101</v>
      </c>
      <c r="F3" s="42" t="s">
        <v>105</v>
      </c>
      <c r="G3" s="42" t="s">
        <v>106</v>
      </c>
      <c r="H3" s="44" t="s">
        <v>107</v>
      </c>
      <c r="I3" s="45">
        <v>13</v>
      </c>
      <c r="J3" s="45">
        <v>61</v>
      </c>
      <c r="K3" s="36"/>
      <c r="L3" s="37"/>
      <c r="M3" s="47"/>
    </row>
    <row r="4" spans="1:13">
      <c r="A4" s="63">
        <v>3</v>
      </c>
      <c r="B4" s="3" t="s">
        <v>76</v>
      </c>
      <c r="C4" s="43"/>
      <c r="D4" s="43"/>
      <c r="E4" s="42" t="s">
        <v>101</v>
      </c>
      <c r="F4" s="42" t="s">
        <v>108</v>
      </c>
      <c r="G4" s="42" t="s">
        <v>65</v>
      </c>
      <c r="H4" s="44" t="s">
        <v>109</v>
      </c>
      <c r="I4" s="45">
        <v>1</v>
      </c>
      <c r="J4" s="45">
        <v>7</v>
      </c>
      <c r="K4" s="36"/>
      <c r="L4" s="37"/>
      <c r="M4" s="47"/>
    </row>
    <row r="5" spans="1:13">
      <c r="A5" s="63">
        <v>4</v>
      </c>
      <c r="B5" s="3" t="s">
        <v>76</v>
      </c>
      <c r="C5" s="43"/>
      <c r="D5" s="43"/>
      <c r="E5" s="42" t="s">
        <v>101</v>
      </c>
      <c r="F5" s="42" t="s">
        <v>110</v>
      </c>
      <c r="G5" s="99" t="s">
        <v>111</v>
      </c>
      <c r="H5" s="44" t="s">
        <v>112</v>
      </c>
      <c r="I5" s="45">
        <v>1</v>
      </c>
      <c r="J5" s="45">
        <v>7</v>
      </c>
      <c r="K5" s="36"/>
      <c r="L5" s="37"/>
      <c r="M5" s="47"/>
    </row>
    <row r="6" spans="1:13">
      <c r="A6" s="63">
        <v>5</v>
      </c>
      <c r="B6" s="3" t="s">
        <v>76</v>
      </c>
      <c r="C6" s="43"/>
      <c r="D6" s="43"/>
      <c r="E6" s="42" t="s">
        <v>101</v>
      </c>
      <c r="F6" s="42" t="s">
        <v>113</v>
      </c>
      <c r="G6" s="42" t="s">
        <v>81</v>
      </c>
      <c r="H6" s="44" t="s">
        <v>114</v>
      </c>
      <c r="I6" s="45">
        <v>14</v>
      </c>
      <c r="J6" s="45">
        <v>143</v>
      </c>
      <c r="K6" s="36"/>
      <c r="L6" s="37"/>
      <c r="M6" s="47"/>
    </row>
    <row r="7" spans="1:13">
      <c r="A7" s="63">
        <v>6</v>
      </c>
      <c r="B7" s="3" t="s">
        <v>76</v>
      </c>
      <c r="C7" s="43"/>
      <c r="D7" s="43"/>
      <c r="E7" s="42" t="s">
        <v>101</v>
      </c>
      <c r="F7" s="42" t="s">
        <v>115</v>
      </c>
      <c r="G7" s="42" t="s">
        <v>38</v>
      </c>
      <c r="H7" s="44" t="s">
        <v>116</v>
      </c>
      <c r="I7" s="45">
        <v>1</v>
      </c>
      <c r="J7" s="45">
        <v>7</v>
      </c>
      <c r="K7" s="36"/>
      <c r="L7" s="37"/>
      <c r="M7" s="47"/>
    </row>
    <row r="8" spans="1:13" ht="30">
      <c r="A8" s="63">
        <v>7</v>
      </c>
      <c r="B8" s="3" t="s">
        <v>76</v>
      </c>
      <c r="C8" s="43"/>
      <c r="D8" s="43"/>
      <c r="E8" s="42" t="s">
        <v>101</v>
      </c>
      <c r="F8" s="42" t="s">
        <v>117</v>
      </c>
      <c r="G8" s="44" t="s">
        <v>118</v>
      </c>
      <c r="H8" s="44" t="s">
        <v>119</v>
      </c>
      <c r="I8" s="45">
        <v>2</v>
      </c>
      <c r="J8" s="45">
        <v>14</v>
      </c>
      <c r="K8" s="36"/>
      <c r="L8" s="37"/>
      <c r="M8" s="47"/>
    </row>
    <row r="9" spans="1:13">
      <c r="A9" s="63" t="s">
        <v>76</v>
      </c>
      <c r="B9" s="3" t="s">
        <v>76</v>
      </c>
      <c r="C9" s="3"/>
      <c r="D9" s="3"/>
      <c r="E9" s="3"/>
      <c r="F9" s="3"/>
      <c r="G9" s="3"/>
      <c r="H9" s="3" t="s">
        <v>31</v>
      </c>
      <c r="I9" s="36">
        <f>SUM(I2:I8)</f>
        <v>40</v>
      </c>
      <c r="J9" s="36">
        <f>SUM(J2:J8)</f>
        <v>341</v>
      </c>
      <c r="K9" s="36">
        <v>341</v>
      </c>
      <c r="L9" s="37">
        <v>2.33</v>
      </c>
      <c r="M9" s="47">
        <f>K9*L9</f>
        <v>794.53</v>
      </c>
    </row>
    <row r="10" spans="1:13" ht="30">
      <c r="A10" s="63">
        <v>8</v>
      </c>
      <c r="B10" s="3">
        <v>2</v>
      </c>
      <c r="C10" s="43" t="s">
        <v>120</v>
      </c>
      <c r="D10" s="46" t="s">
        <v>31</v>
      </c>
      <c r="E10" s="42" t="s">
        <v>101</v>
      </c>
      <c r="F10" s="42" t="s">
        <v>121</v>
      </c>
      <c r="G10" s="42" t="s">
        <v>122</v>
      </c>
      <c r="H10" s="44" t="s">
        <v>550</v>
      </c>
      <c r="I10" s="45">
        <v>26</v>
      </c>
      <c r="J10" s="45">
        <v>228</v>
      </c>
      <c r="K10" s="36"/>
      <c r="L10" s="37"/>
      <c r="M10" s="47"/>
    </row>
    <row r="11" spans="1:13">
      <c r="A11" s="63">
        <v>9</v>
      </c>
      <c r="B11" s="3" t="s">
        <v>76</v>
      </c>
      <c r="C11" s="43"/>
      <c r="D11" s="43"/>
      <c r="E11" s="42" t="s">
        <v>101</v>
      </c>
      <c r="F11" s="42" t="s">
        <v>123</v>
      </c>
      <c r="G11" s="42" t="s">
        <v>122</v>
      </c>
      <c r="H11" s="44" t="s">
        <v>124</v>
      </c>
      <c r="I11" s="45">
        <v>1</v>
      </c>
      <c r="J11" s="45">
        <v>7</v>
      </c>
      <c r="K11" s="36"/>
      <c r="L11" s="37"/>
      <c r="M11" s="47"/>
    </row>
    <row r="12" spans="1:13">
      <c r="A12" s="63">
        <v>10</v>
      </c>
      <c r="B12" s="3" t="s">
        <v>76</v>
      </c>
      <c r="C12" s="43"/>
      <c r="D12" s="43"/>
      <c r="E12" s="42" t="s">
        <v>101</v>
      </c>
      <c r="F12" s="42" t="s">
        <v>125</v>
      </c>
      <c r="G12" s="42" t="s">
        <v>60</v>
      </c>
      <c r="H12" s="44" t="s">
        <v>126</v>
      </c>
      <c r="I12" s="45">
        <v>3</v>
      </c>
      <c r="J12" s="45">
        <v>73</v>
      </c>
      <c r="K12" s="36"/>
      <c r="L12" s="37"/>
      <c r="M12" s="47"/>
    </row>
    <row r="13" spans="1:13">
      <c r="A13" s="63">
        <v>11</v>
      </c>
      <c r="B13" s="3" t="s">
        <v>76</v>
      </c>
      <c r="C13" s="43"/>
      <c r="D13" s="43"/>
      <c r="E13" s="42" t="s">
        <v>101</v>
      </c>
      <c r="F13" s="42" t="s">
        <v>127</v>
      </c>
      <c r="G13" s="42" t="s">
        <v>50</v>
      </c>
      <c r="H13" s="44" t="s">
        <v>128</v>
      </c>
      <c r="I13" s="45">
        <v>14</v>
      </c>
      <c r="J13" s="45">
        <v>292</v>
      </c>
      <c r="K13" s="36"/>
      <c r="L13" s="37"/>
      <c r="M13" s="47"/>
    </row>
    <row r="14" spans="1:13">
      <c r="A14" s="63">
        <v>12</v>
      </c>
      <c r="B14" s="3" t="s">
        <v>76</v>
      </c>
      <c r="C14" s="43"/>
      <c r="D14" s="43"/>
      <c r="E14" s="42" t="s">
        <v>101</v>
      </c>
      <c r="F14" s="42" t="s">
        <v>129</v>
      </c>
      <c r="G14" s="100" t="s">
        <v>130</v>
      </c>
      <c r="H14" s="44" t="s">
        <v>131</v>
      </c>
      <c r="I14" s="45">
        <v>19</v>
      </c>
      <c r="J14" s="45">
        <v>398</v>
      </c>
      <c r="K14" s="36"/>
      <c r="L14" s="37"/>
      <c r="M14" s="47"/>
    </row>
    <row r="15" spans="1:13" ht="30">
      <c r="A15" s="63">
        <v>13</v>
      </c>
      <c r="B15" s="3" t="s">
        <v>76</v>
      </c>
      <c r="C15" s="43"/>
      <c r="D15" s="43"/>
      <c r="E15" s="42" t="s">
        <v>101</v>
      </c>
      <c r="F15" s="42" t="s">
        <v>132</v>
      </c>
      <c r="G15" s="42" t="s">
        <v>40</v>
      </c>
      <c r="H15" s="44" t="s">
        <v>551</v>
      </c>
      <c r="I15" s="45">
        <v>14</v>
      </c>
      <c r="J15" s="45">
        <v>119</v>
      </c>
      <c r="K15" s="36"/>
      <c r="L15" s="37"/>
      <c r="M15" s="47"/>
    </row>
    <row r="16" spans="1:13">
      <c r="A16" s="63">
        <v>14</v>
      </c>
      <c r="B16" s="3" t="s">
        <v>76</v>
      </c>
      <c r="C16" s="43"/>
      <c r="D16" s="43"/>
      <c r="E16" s="42" t="s">
        <v>101</v>
      </c>
      <c r="F16" s="42" t="s">
        <v>133</v>
      </c>
      <c r="G16" s="42" t="s">
        <v>50</v>
      </c>
      <c r="H16" s="44" t="s">
        <v>134</v>
      </c>
      <c r="I16" s="45">
        <v>10</v>
      </c>
      <c r="J16" s="45">
        <v>260</v>
      </c>
      <c r="K16" s="36"/>
      <c r="L16" s="37"/>
      <c r="M16" s="47"/>
    </row>
    <row r="17" spans="1:13">
      <c r="A17" s="63" t="s">
        <v>76</v>
      </c>
      <c r="B17" s="3" t="s">
        <v>76</v>
      </c>
      <c r="C17" s="3"/>
      <c r="D17" s="3"/>
      <c r="E17" s="3"/>
      <c r="F17" s="3"/>
      <c r="G17" s="3"/>
      <c r="H17" s="3" t="s">
        <v>31</v>
      </c>
      <c r="I17" s="36">
        <f>SUM(I10:I16)</f>
        <v>87</v>
      </c>
      <c r="J17" s="36">
        <f>SUM(J10:J16)</f>
        <v>1377</v>
      </c>
      <c r="K17" s="36">
        <v>1500</v>
      </c>
      <c r="L17" s="37">
        <v>2.33</v>
      </c>
      <c r="M17" s="47">
        <f>K17*L17</f>
        <v>3495</v>
      </c>
    </row>
    <row r="18" spans="1:13">
      <c r="A18" s="63">
        <v>15</v>
      </c>
      <c r="B18" s="3">
        <v>3</v>
      </c>
      <c r="C18" s="43" t="s">
        <v>135</v>
      </c>
      <c r="D18" s="46" t="s">
        <v>31</v>
      </c>
      <c r="E18" s="42" t="s">
        <v>101</v>
      </c>
      <c r="F18" s="42" t="s">
        <v>136</v>
      </c>
      <c r="G18" s="100" t="s">
        <v>64</v>
      </c>
      <c r="H18" s="44" t="s">
        <v>137</v>
      </c>
      <c r="I18" s="45">
        <v>4</v>
      </c>
      <c r="J18" s="45">
        <v>65</v>
      </c>
      <c r="K18" s="36"/>
      <c r="L18" s="37"/>
      <c r="M18" s="47"/>
    </row>
    <row r="19" spans="1:13">
      <c r="A19" s="63">
        <v>16</v>
      </c>
      <c r="B19" s="3" t="s">
        <v>76</v>
      </c>
      <c r="C19" s="43"/>
      <c r="D19" s="43"/>
      <c r="E19" s="42" t="s">
        <v>101</v>
      </c>
      <c r="F19" s="42" t="s">
        <v>138</v>
      </c>
      <c r="G19" s="42" t="s">
        <v>49</v>
      </c>
      <c r="H19" s="44" t="s">
        <v>139</v>
      </c>
      <c r="I19" s="45">
        <v>6</v>
      </c>
      <c r="J19" s="45">
        <v>74</v>
      </c>
      <c r="K19" s="36"/>
      <c r="L19" s="37"/>
      <c r="M19" s="47"/>
    </row>
    <row r="20" spans="1:13" ht="30">
      <c r="A20" s="63">
        <v>17</v>
      </c>
      <c r="B20" s="3" t="s">
        <v>76</v>
      </c>
      <c r="C20" s="43"/>
      <c r="D20" s="43"/>
      <c r="E20" s="42" t="s">
        <v>101</v>
      </c>
      <c r="F20" s="42" t="s">
        <v>140</v>
      </c>
      <c r="G20" s="42" t="s">
        <v>95</v>
      </c>
      <c r="H20" s="44" t="s">
        <v>141</v>
      </c>
      <c r="I20" s="45">
        <v>12</v>
      </c>
      <c r="J20" s="45">
        <v>181</v>
      </c>
      <c r="K20" s="36"/>
      <c r="L20" s="37"/>
      <c r="M20" s="47"/>
    </row>
    <row r="21" spans="1:13">
      <c r="A21" s="63">
        <v>18</v>
      </c>
      <c r="B21" s="3" t="s">
        <v>76</v>
      </c>
      <c r="C21" s="43"/>
      <c r="D21" s="43"/>
      <c r="E21" s="42" t="s">
        <v>101</v>
      </c>
      <c r="F21" s="42" t="s">
        <v>142</v>
      </c>
      <c r="G21" s="42" t="s">
        <v>95</v>
      </c>
      <c r="H21" s="44" t="s">
        <v>552</v>
      </c>
      <c r="I21" s="45">
        <v>143</v>
      </c>
      <c r="J21" s="45">
        <v>2346</v>
      </c>
      <c r="K21" s="36"/>
      <c r="L21" s="37"/>
      <c r="M21" s="47"/>
    </row>
    <row r="22" spans="1:13">
      <c r="A22" s="63" t="s">
        <v>76</v>
      </c>
      <c r="B22" s="3" t="s">
        <v>76</v>
      </c>
      <c r="C22" s="3"/>
      <c r="D22" s="3"/>
      <c r="E22" s="3"/>
      <c r="F22" s="3"/>
      <c r="G22" s="3"/>
      <c r="H22" s="3" t="s">
        <v>31</v>
      </c>
      <c r="I22" s="36">
        <f>SUM(I18:I21)</f>
        <v>165</v>
      </c>
      <c r="J22" s="36">
        <f>SUM(J18:J21)</f>
        <v>2666</v>
      </c>
      <c r="K22" s="36">
        <v>2666</v>
      </c>
      <c r="L22" s="37">
        <v>2.33</v>
      </c>
      <c r="M22" s="47">
        <f>K22*L22</f>
        <v>6211.78</v>
      </c>
    </row>
    <row r="23" spans="1:13" ht="30">
      <c r="A23" s="63">
        <v>19</v>
      </c>
      <c r="B23" s="3">
        <v>4</v>
      </c>
      <c r="C23" s="43" t="s">
        <v>143</v>
      </c>
      <c r="D23" s="46" t="s">
        <v>31</v>
      </c>
      <c r="E23" s="42" t="s">
        <v>101</v>
      </c>
      <c r="F23" s="42" t="s">
        <v>144</v>
      </c>
      <c r="G23" s="42" t="s">
        <v>34</v>
      </c>
      <c r="H23" s="44" t="s">
        <v>555</v>
      </c>
      <c r="I23" s="45">
        <v>20</v>
      </c>
      <c r="J23" s="45">
        <v>232</v>
      </c>
      <c r="K23" s="36"/>
      <c r="L23" s="37"/>
      <c r="M23" s="47"/>
    </row>
    <row r="24" spans="1:13" ht="45">
      <c r="A24" s="63">
        <v>20</v>
      </c>
      <c r="B24" s="3" t="s">
        <v>76</v>
      </c>
      <c r="C24" s="43" t="s">
        <v>145</v>
      </c>
      <c r="D24" s="43"/>
      <c r="E24" s="42" t="s">
        <v>101</v>
      </c>
      <c r="F24" s="42" t="s">
        <v>146</v>
      </c>
      <c r="G24" s="42" t="s">
        <v>93</v>
      </c>
      <c r="H24" s="44" t="s">
        <v>556</v>
      </c>
      <c r="I24" s="45">
        <v>51</v>
      </c>
      <c r="J24" s="45">
        <v>1443</v>
      </c>
      <c r="K24" s="36"/>
      <c r="L24" s="37"/>
      <c r="M24" s="47"/>
    </row>
    <row r="25" spans="1:13">
      <c r="A25" s="63" t="s">
        <v>76</v>
      </c>
      <c r="B25" s="3" t="s">
        <v>76</v>
      </c>
      <c r="C25" s="3"/>
      <c r="D25" s="3"/>
      <c r="E25" s="3"/>
      <c r="F25" s="3"/>
      <c r="G25" s="3"/>
      <c r="H25" s="3" t="s">
        <v>31</v>
      </c>
      <c r="I25" s="36">
        <f>SUM(I23:I24)</f>
        <v>71</v>
      </c>
      <c r="J25" s="36">
        <f>SUM(J23:J24)</f>
        <v>1675</v>
      </c>
      <c r="K25" s="36">
        <v>1675</v>
      </c>
      <c r="L25" s="37">
        <v>2.33</v>
      </c>
      <c r="M25" s="47">
        <f>K25*L25</f>
        <v>3902.75</v>
      </c>
    </row>
    <row r="26" spans="1:13" ht="30">
      <c r="A26" s="63">
        <v>21</v>
      </c>
      <c r="B26" s="3">
        <v>5</v>
      </c>
      <c r="C26" s="43" t="s">
        <v>147</v>
      </c>
      <c r="D26" s="46" t="s">
        <v>31</v>
      </c>
      <c r="E26" s="42" t="s">
        <v>101</v>
      </c>
      <c r="F26" s="42" t="s">
        <v>148</v>
      </c>
      <c r="G26" s="42" t="s">
        <v>149</v>
      </c>
      <c r="H26" s="44" t="s">
        <v>557</v>
      </c>
      <c r="I26" s="45">
        <v>22</v>
      </c>
      <c r="J26" s="45">
        <v>208</v>
      </c>
      <c r="K26" s="36"/>
      <c r="L26" s="37"/>
      <c r="M26" s="47"/>
    </row>
    <row r="27" spans="1:13">
      <c r="A27" s="63">
        <v>22</v>
      </c>
      <c r="B27" s="3" t="s">
        <v>76</v>
      </c>
      <c r="C27" s="43"/>
      <c r="D27" s="43"/>
      <c r="E27" s="42" t="s">
        <v>101</v>
      </c>
      <c r="F27" s="42" t="s">
        <v>150</v>
      </c>
      <c r="G27" s="42" t="s">
        <v>95</v>
      </c>
      <c r="H27" s="44" t="s">
        <v>151</v>
      </c>
      <c r="I27" s="45">
        <v>67</v>
      </c>
      <c r="J27" s="45">
        <v>1396</v>
      </c>
      <c r="K27" s="36"/>
      <c r="L27" s="37"/>
      <c r="M27" s="47"/>
    </row>
    <row r="28" spans="1:13">
      <c r="A28" s="63">
        <v>23</v>
      </c>
      <c r="B28" s="3" t="s">
        <v>76</v>
      </c>
      <c r="C28" s="3"/>
      <c r="D28" s="3"/>
      <c r="E28" s="4">
        <v>46228</v>
      </c>
      <c r="F28" s="42" t="s">
        <v>152</v>
      </c>
      <c r="G28" s="42" t="s">
        <v>95</v>
      </c>
      <c r="H28" s="44" t="s">
        <v>153</v>
      </c>
      <c r="I28" s="45">
        <v>2</v>
      </c>
      <c r="J28" s="45">
        <v>8</v>
      </c>
      <c r="K28" s="36"/>
      <c r="L28" s="37"/>
      <c r="M28" s="47"/>
    </row>
    <row r="29" spans="1:13">
      <c r="A29" s="63" t="s">
        <v>76</v>
      </c>
      <c r="B29" s="3" t="s">
        <v>76</v>
      </c>
      <c r="C29" s="3"/>
      <c r="D29" s="3"/>
      <c r="E29" s="3"/>
      <c r="F29" s="3"/>
      <c r="G29" s="3"/>
      <c r="H29" s="3" t="s">
        <v>31</v>
      </c>
      <c r="I29" s="36">
        <f>SUM(I26:I28)</f>
        <v>91</v>
      </c>
      <c r="J29" s="36">
        <f>SUM(J26:J28)</f>
        <v>1612</v>
      </c>
      <c r="K29" s="36">
        <v>1612</v>
      </c>
      <c r="L29" s="37">
        <v>2.33</v>
      </c>
      <c r="M29" s="47">
        <f>K29*L29</f>
        <v>3755.96</v>
      </c>
    </row>
    <row r="30" spans="1:13">
      <c r="A30" s="63">
        <v>24</v>
      </c>
      <c r="B30" s="3">
        <v>6</v>
      </c>
      <c r="C30" s="43" t="s">
        <v>154</v>
      </c>
      <c r="D30" s="46" t="s">
        <v>31</v>
      </c>
      <c r="E30" s="42" t="s">
        <v>101</v>
      </c>
      <c r="F30" s="42" t="s">
        <v>155</v>
      </c>
      <c r="G30" s="42" t="s">
        <v>40</v>
      </c>
      <c r="H30" s="44" t="s">
        <v>156</v>
      </c>
      <c r="I30" s="45">
        <v>21</v>
      </c>
      <c r="J30" s="45">
        <v>440</v>
      </c>
      <c r="K30" s="36"/>
      <c r="L30" s="37"/>
      <c r="M30" s="47"/>
    </row>
    <row r="31" spans="1:13">
      <c r="A31" s="63">
        <v>25</v>
      </c>
      <c r="B31" s="3" t="s">
        <v>76</v>
      </c>
      <c r="C31" s="43"/>
      <c r="D31" s="43"/>
      <c r="E31" s="42" t="s">
        <v>101</v>
      </c>
      <c r="F31" s="42" t="s">
        <v>157</v>
      </c>
      <c r="G31" s="42" t="s">
        <v>50</v>
      </c>
      <c r="H31" s="44" t="s">
        <v>158</v>
      </c>
      <c r="I31" s="45">
        <v>52</v>
      </c>
      <c r="J31" s="45">
        <v>1521</v>
      </c>
      <c r="K31" s="36"/>
      <c r="L31" s="37"/>
      <c r="M31" s="47"/>
    </row>
    <row r="32" spans="1:13">
      <c r="A32" s="63">
        <v>26</v>
      </c>
      <c r="B32" s="3" t="s">
        <v>76</v>
      </c>
      <c r="C32" s="43"/>
      <c r="D32" s="43"/>
      <c r="E32" s="42" t="s">
        <v>101</v>
      </c>
      <c r="F32" s="42" t="s">
        <v>159</v>
      </c>
      <c r="G32" s="42" t="s">
        <v>160</v>
      </c>
      <c r="H32" s="44" t="s">
        <v>161</v>
      </c>
      <c r="I32" s="45">
        <v>7</v>
      </c>
      <c r="J32" s="45">
        <v>55</v>
      </c>
      <c r="K32" s="36"/>
      <c r="L32" s="37"/>
      <c r="M32" s="47"/>
    </row>
    <row r="33" spans="1:13">
      <c r="A33" s="63">
        <v>27</v>
      </c>
      <c r="B33" s="3" t="s">
        <v>76</v>
      </c>
      <c r="C33" s="43"/>
      <c r="D33" s="43"/>
      <c r="E33" s="42" t="s">
        <v>101</v>
      </c>
      <c r="F33" s="42" t="s">
        <v>162</v>
      </c>
      <c r="G33" s="42" t="s">
        <v>163</v>
      </c>
      <c r="H33" s="44" t="s">
        <v>164</v>
      </c>
      <c r="I33" s="45">
        <v>3</v>
      </c>
      <c r="J33" s="45">
        <v>44</v>
      </c>
      <c r="K33" s="36"/>
      <c r="L33" s="37"/>
      <c r="M33" s="47"/>
    </row>
    <row r="34" spans="1:13">
      <c r="A34" s="63" t="s">
        <v>76</v>
      </c>
      <c r="B34" s="3" t="s">
        <v>76</v>
      </c>
      <c r="C34" s="3"/>
      <c r="D34" s="3"/>
      <c r="E34" s="3"/>
      <c r="F34" s="3"/>
      <c r="G34" s="3"/>
      <c r="H34" s="3" t="s">
        <v>31</v>
      </c>
      <c r="I34" s="36">
        <f>SUM(I30:I33)</f>
        <v>83</v>
      </c>
      <c r="J34" s="36">
        <f>SUM(J30:J33)</f>
        <v>2060</v>
      </c>
      <c r="K34" s="36">
        <v>2060</v>
      </c>
      <c r="L34" s="37">
        <v>2.33</v>
      </c>
      <c r="M34" s="47">
        <f>K34*L34</f>
        <v>4799.8</v>
      </c>
    </row>
    <row r="35" spans="1:13">
      <c r="A35" s="63">
        <v>28</v>
      </c>
      <c r="B35" s="3">
        <v>7</v>
      </c>
      <c r="C35" s="43" t="s">
        <v>165</v>
      </c>
      <c r="D35" s="46" t="s">
        <v>31</v>
      </c>
      <c r="E35" s="42" t="s">
        <v>86</v>
      </c>
      <c r="F35" s="42" t="s">
        <v>166</v>
      </c>
      <c r="G35" s="42" t="s">
        <v>82</v>
      </c>
      <c r="H35" s="44" t="s">
        <v>167</v>
      </c>
      <c r="I35" s="45">
        <v>14</v>
      </c>
      <c r="J35" s="45">
        <v>256</v>
      </c>
      <c r="K35" s="36"/>
      <c r="L35" s="37"/>
      <c r="M35" s="47"/>
    </row>
    <row r="36" spans="1:13">
      <c r="A36" s="63">
        <v>29</v>
      </c>
      <c r="B36" s="3" t="s">
        <v>76</v>
      </c>
      <c r="C36" s="43"/>
      <c r="D36" s="43"/>
      <c r="E36" s="42" t="s">
        <v>101</v>
      </c>
      <c r="F36" s="42" t="s">
        <v>168</v>
      </c>
      <c r="G36" s="42" t="s">
        <v>38</v>
      </c>
      <c r="H36" s="44" t="s">
        <v>169</v>
      </c>
      <c r="I36" s="45">
        <v>10</v>
      </c>
      <c r="J36" s="45">
        <v>265</v>
      </c>
      <c r="K36" s="36"/>
      <c r="L36" s="37"/>
      <c r="M36" s="47"/>
    </row>
    <row r="37" spans="1:13" ht="30">
      <c r="A37" s="63">
        <v>30</v>
      </c>
      <c r="B37" s="3" t="s">
        <v>76</v>
      </c>
      <c r="C37" s="43"/>
      <c r="D37" s="43"/>
      <c r="E37" s="42" t="s">
        <v>101</v>
      </c>
      <c r="F37" s="42" t="s">
        <v>170</v>
      </c>
      <c r="G37" s="42" t="s">
        <v>38</v>
      </c>
      <c r="H37" s="101" t="s">
        <v>171</v>
      </c>
      <c r="I37" s="45">
        <v>3</v>
      </c>
      <c r="J37" s="45">
        <v>45</v>
      </c>
      <c r="K37" s="36"/>
      <c r="L37" s="37"/>
      <c r="M37" s="47"/>
    </row>
    <row r="38" spans="1:13">
      <c r="A38" s="63">
        <v>31</v>
      </c>
      <c r="B38" s="3" t="s">
        <v>76</v>
      </c>
      <c r="C38" s="43"/>
      <c r="D38" s="43"/>
      <c r="E38" s="42" t="s">
        <v>101</v>
      </c>
      <c r="F38" s="42" t="s">
        <v>172</v>
      </c>
      <c r="G38" s="42" t="s">
        <v>173</v>
      </c>
      <c r="H38" s="44" t="s">
        <v>174</v>
      </c>
      <c r="I38" s="45">
        <v>1</v>
      </c>
      <c r="J38" s="45">
        <v>7</v>
      </c>
      <c r="K38" s="36"/>
      <c r="L38" s="37"/>
      <c r="M38" s="47"/>
    </row>
    <row r="39" spans="1:13" ht="30">
      <c r="A39" s="63">
        <v>32</v>
      </c>
      <c r="B39" s="3" t="s">
        <v>76</v>
      </c>
      <c r="C39" s="43"/>
      <c r="D39" s="43"/>
      <c r="E39" s="42" t="s">
        <v>101</v>
      </c>
      <c r="F39" s="42" t="s">
        <v>175</v>
      </c>
      <c r="G39" s="42" t="s">
        <v>176</v>
      </c>
      <c r="H39" s="101" t="s">
        <v>177</v>
      </c>
      <c r="I39" s="45">
        <v>70</v>
      </c>
      <c r="J39" s="45">
        <v>2365</v>
      </c>
      <c r="K39" s="36"/>
      <c r="L39" s="37"/>
      <c r="M39" s="47"/>
    </row>
    <row r="40" spans="1:13">
      <c r="A40" s="63">
        <v>33</v>
      </c>
      <c r="B40" s="3" t="s">
        <v>76</v>
      </c>
      <c r="C40" s="43"/>
      <c r="D40" s="43"/>
      <c r="E40" s="42" t="s">
        <v>101</v>
      </c>
      <c r="F40" s="42" t="s">
        <v>178</v>
      </c>
      <c r="G40" s="42" t="s">
        <v>38</v>
      </c>
      <c r="H40" s="44" t="s">
        <v>179</v>
      </c>
      <c r="I40" s="45">
        <v>15</v>
      </c>
      <c r="J40" s="45">
        <v>442</v>
      </c>
      <c r="K40" s="36"/>
      <c r="L40" s="37"/>
      <c r="M40" s="47"/>
    </row>
    <row r="41" spans="1:13">
      <c r="A41" s="63">
        <v>34</v>
      </c>
      <c r="B41" s="3" t="s">
        <v>76</v>
      </c>
      <c r="C41" s="43"/>
      <c r="D41" s="43"/>
      <c r="E41" s="42" t="s">
        <v>101</v>
      </c>
      <c r="F41" s="42" t="s">
        <v>180</v>
      </c>
      <c r="G41" s="100" t="s">
        <v>181</v>
      </c>
      <c r="H41" s="44" t="s">
        <v>182</v>
      </c>
      <c r="I41" s="45">
        <v>7</v>
      </c>
      <c r="J41" s="45">
        <v>148</v>
      </c>
      <c r="K41" s="36"/>
      <c r="L41" s="37"/>
      <c r="M41" s="47"/>
    </row>
    <row r="42" spans="1:13">
      <c r="A42" s="63" t="s">
        <v>76</v>
      </c>
      <c r="B42" s="3" t="s">
        <v>76</v>
      </c>
      <c r="C42" s="3"/>
      <c r="D42" s="3"/>
      <c r="E42" s="3"/>
      <c r="F42" s="3"/>
      <c r="G42" s="3"/>
      <c r="H42" s="3" t="s">
        <v>31</v>
      </c>
      <c r="I42" s="36">
        <f>SUM(I35:I41)</f>
        <v>120</v>
      </c>
      <c r="J42" s="36">
        <f>SUM(J35:J41)</f>
        <v>3528</v>
      </c>
      <c r="K42" s="36">
        <v>3528</v>
      </c>
      <c r="L42" s="37">
        <v>2.33</v>
      </c>
      <c r="M42" s="47">
        <f>K42*L42</f>
        <v>8220.24</v>
      </c>
    </row>
    <row r="43" spans="1:13">
      <c r="A43" s="63">
        <v>35</v>
      </c>
      <c r="B43" s="3">
        <v>8</v>
      </c>
      <c r="C43" s="43" t="s">
        <v>183</v>
      </c>
      <c r="D43" s="46" t="s">
        <v>31</v>
      </c>
      <c r="E43" s="42" t="s">
        <v>184</v>
      </c>
      <c r="F43" s="42" t="s">
        <v>185</v>
      </c>
      <c r="G43" s="42" t="s">
        <v>66</v>
      </c>
      <c r="H43" s="44" t="s">
        <v>186</v>
      </c>
      <c r="I43" s="45">
        <v>83</v>
      </c>
      <c r="J43" s="45">
        <v>2408</v>
      </c>
      <c r="K43" s="36"/>
      <c r="L43" s="37"/>
      <c r="M43" s="47"/>
    </row>
    <row r="44" spans="1:13">
      <c r="A44" s="63" t="s">
        <v>76</v>
      </c>
      <c r="B44" s="3" t="s">
        <v>76</v>
      </c>
      <c r="C44" s="3"/>
      <c r="D44" s="3"/>
      <c r="E44" s="3"/>
      <c r="F44" s="3"/>
      <c r="G44" s="3"/>
      <c r="H44" s="3" t="s">
        <v>31</v>
      </c>
      <c r="I44" s="36">
        <v>83</v>
      </c>
      <c r="J44" s="36">
        <v>2408</v>
      </c>
      <c r="K44" s="36">
        <v>2408</v>
      </c>
      <c r="L44" s="37">
        <v>2.33</v>
      </c>
      <c r="M44" s="47">
        <f>K44*L44</f>
        <v>5610.64</v>
      </c>
    </row>
    <row r="45" spans="1:13">
      <c r="A45" s="63">
        <v>36</v>
      </c>
      <c r="B45" s="3">
        <v>9</v>
      </c>
      <c r="C45" s="43" t="s">
        <v>187</v>
      </c>
      <c r="D45" s="46" t="s">
        <v>31</v>
      </c>
      <c r="E45" s="42" t="s">
        <v>184</v>
      </c>
      <c r="F45" s="42" t="s">
        <v>188</v>
      </c>
      <c r="G45" s="100" t="s">
        <v>189</v>
      </c>
      <c r="H45" s="44" t="s">
        <v>190</v>
      </c>
      <c r="I45" s="45">
        <v>57</v>
      </c>
      <c r="J45" s="45">
        <v>1596</v>
      </c>
      <c r="K45" s="36"/>
      <c r="L45" s="37"/>
      <c r="M45" s="47"/>
    </row>
    <row r="46" spans="1:13">
      <c r="A46" s="63" t="s">
        <v>76</v>
      </c>
      <c r="B46" s="3" t="s">
        <v>76</v>
      </c>
      <c r="C46" s="3"/>
      <c r="D46" s="3"/>
      <c r="E46" s="3"/>
      <c r="F46" s="3"/>
      <c r="G46" s="3"/>
      <c r="H46" s="3" t="s">
        <v>31</v>
      </c>
      <c r="I46" s="36">
        <v>57</v>
      </c>
      <c r="J46" s="36">
        <v>1596</v>
      </c>
      <c r="K46" s="36">
        <v>1596</v>
      </c>
      <c r="L46" s="37">
        <v>2.33</v>
      </c>
      <c r="M46" s="47">
        <f>K46*L46</f>
        <v>3718.6800000000003</v>
      </c>
    </row>
    <row r="47" spans="1:13">
      <c r="A47" s="63">
        <v>37</v>
      </c>
      <c r="B47" s="3">
        <v>10</v>
      </c>
      <c r="C47" s="43" t="s">
        <v>191</v>
      </c>
      <c r="D47" s="46" t="s">
        <v>18</v>
      </c>
      <c r="E47" s="42" t="s">
        <v>184</v>
      </c>
      <c r="F47" s="42" t="s">
        <v>192</v>
      </c>
      <c r="G47" s="42" t="s">
        <v>90</v>
      </c>
      <c r="H47" s="44" t="s">
        <v>193</v>
      </c>
      <c r="I47" s="45">
        <v>19</v>
      </c>
      <c r="J47" s="45">
        <v>170</v>
      </c>
      <c r="K47" s="36"/>
      <c r="L47" s="37"/>
      <c r="M47" s="47"/>
    </row>
    <row r="48" spans="1:13">
      <c r="A48" s="63" t="s">
        <v>76</v>
      </c>
      <c r="B48" s="3" t="s">
        <v>76</v>
      </c>
      <c r="C48" s="3"/>
      <c r="D48" s="3"/>
      <c r="E48" s="3"/>
      <c r="F48" s="3"/>
      <c r="G48" s="3"/>
      <c r="H48" s="3" t="s">
        <v>18</v>
      </c>
      <c r="I48" s="36">
        <v>19</v>
      </c>
      <c r="J48" s="36">
        <v>170</v>
      </c>
      <c r="K48" s="36">
        <v>170</v>
      </c>
      <c r="L48" s="37">
        <v>4.5</v>
      </c>
      <c r="M48" s="47">
        <f>K48*L48</f>
        <v>765</v>
      </c>
    </row>
    <row r="49" spans="1:13">
      <c r="A49" s="63">
        <v>38</v>
      </c>
      <c r="B49" s="3">
        <v>11</v>
      </c>
      <c r="C49" s="43" t="s">
        <v>194</v>
      </c>
      <c r="D49" s="46" t="s">
        <v>31</v>
      </c>
      <c r="E49" s="42" t="s">
        <v>184</v>
      </c>
      <c r="F49" s="42" t="s">
        <v>195</v>
      </c>
      <c r="G49" s="42" t="s">
        <v>196</v>
      </c>
      <c r="H49" s="44" t="s">
        <v>197</v>
      </c>
      <c r="I49" s="45">
        <v>80</v>
      </c>
      <c r="J49" s="45">
        <v>2549</v>
      </c>
      <c r="K49" s="36"/>
      <c r="L49" s="37"/>
      <c r="M49" s="47"/>
    </row>
    <row r="50" spans="1:13">
      <c r="A50" s="63">
        <v>39</v>
      </c>
      <c r="B50" s="3" t="s">
        <v>76</v>
      </c>
      <c r="C50" s="43"/>
      <c r="D50" s="43"/>
      <c r="E50" s="42" t="s">
        <v>184</v>
      </c>
      <c r="F50" s="42" t="s">
        <v>198</v>
      </c>
      <c r="G50" s="42" t="s">
        <v>57</v>
      </c>
      <c r="H50" s="44" t="s">
        <v>199</v>
      </c>
      <c r="I50" s="45">
        <v>8</v>
      </c>
      <c r="J50" s="45">
        <v>195</v>
      </c>
      <c r="K50" s="36"/>
      <c r="L50" s="37"/>
      <c r="M50" s="47"/>
    </row>
    <row r="51" spans="1:13">
      <c r="A51" s="63">
        <v>40</v>
      </c>
      <c r="B51" s="3" t="s">
        <v>76</v>
      </c>
      <c r="C51" s="43"/>
      <c r="D51" s="43"/>
      <c r="E51" s="42" t="s">
        <v>184</v>
      </c>
      <c r="F51" s="42" t="s">
        <v>200</v>
      </c>
      <c r="G51" s="42" t="s">
        <v>57</v>
      </c>
      <c r="H51" s="44" t="s">
        <v>201</v>
      </c>
      <c r="I51" s="45">
        <v>2</v>
      </c>
      <c r="J51" s="45">
        <v>18</v>
      </c>
      <c r="K51" s="36"/>
      <c r="L51" s="37"/>
      <c r="M51" s="47"/>
    </row>
    <row r="52" spans="1:13">
      <c r="A52" s="63">
        <v>41</v>
      </c>
      <c r="B52" s="3" t="s">
        <v>76</v>
      </c>
      <c r="C52" s="43"/>
      <c r="D52" s="43"/>
      <c r="E52" s="42" t="s">
        <v>184</v>
      </c>
      <c r="F52" s="42" t="s">
        <v>202</v>
      </c>
      <c r="G52" s="42" t="s">
        <v>78</v>
      </c>
      <c r="H52" s="44" t="s">
        <v>203</v>
      </c>
      <c r="I52" s="45">
        <v>6</v>
      </c>
      <c r="J52" s="45">
        <v>50</v>
      </c>
      <c r="K52" s="36"/>
      <c r="L52" s="37"/>
      <c r="M52" s="47"/>
    </row>
    <row r="53" spans="1:13">
      <c r="A53" s="63" t="s">
        <v>76</v>
      </c>
      <c r="B53" s="3" t="s">
        <v>76</v>
      </c>
      <c r="C53" s="3"/>
      <c r="D53" s="3"/>
      <c r="E53" s="3"/>
      <c r="F53" s="3"/>
      <c r="G53" s="3"/>
      <c r="H53" s="3" t="s">
        <v>31</v>
      </c>
      <c r="I53" s="36">
        <f>SUM(I49:I52)</f>
        <v>96</v>
      </c>
      <c r="J53" s="36">
        <f>SUM(J49:J52)</f>
        <v>2812</v>
      </c>
      <c r="K53" s="36">
        <v>2812</v>
      </c>
      <c r="L53" s="37">
        <v>2.33</v>
      </c>
      <c r="M53" s="47">
        <f>K53*L53</f>
        <v>6551.96</v>
      </c>
    </row>
    <row r="54" spans="1:13" ht="30">
      <c r="A54" s="63">
        <v>42</v>
      </c>
      <c r="B54" s="3">
        <v>12</v>
      </c>
      <c r="C54" s="43" t="s">
        <v>204</v>
      </c>
      <c r="D54" s="46" t="s">
        <v>31</v>
      </c>
      <c r="E54" s="42" t="s">
        <v>184</v>
      </c>
      <c r="F54" s="42" t="s">
        <v>205</v>
      </c>
      <c r="G54" s="42" t="s">
        <v>206</v>
      </c>
      <c r="H54" s="44" t="s">
        <v>553</v>
      </c>
      <c r="I54" s="45">
        <v>48</v>
      </c>
      <c r="J54" s="45">
        <v>690</v>
      </c>
      <c r="K54" s="36"/>
      <c r="L54" s="37"/>
      <c r="M54" s="47"/>
    </row>
    <row r="55" spans="1:13">
      <c r="A55" s="63">
        <v>43</v>
      </c>
      <c r="B55" s="3" t="s">
        <v>76</v>
      </c>
      <c r="C55" s="43"/>
      <c r="D55" s="43"/>
      <c r="E55" s="42" t="s">
        <v>184</v>
      </c>
      <c r="F55" s="42" t="s">
        <v>207</v>
      </c>
      <c r="G55" s="42" t="s">
        <v>208</v>
      </c>
      <c r="H55" s="44" t="s">
        <v>209</v>
      </c>
      <c r="I55" s="45">
        <v>11</v>
      </c>
      <c r="J55" s="45">
        <v>69</v>
      </c>
      <c r="K55" s="36"/>
      <c r="L55" s="37"/>
      <c r="M55" s="47"/>
    </row>
    <row r="56" spans="1:13" ht="30">
      <c r="A56" s="63">
        <v>44</v>
      </c>
      <c r="B56" s="3" t="s">
        <v>76</v>
      </c>
      <c r="C56" s="43"/>
      <c r="D56" s="43"/>
      <c r="E56" s="42" t="s">
        <v>184</v>
      </c>
      <c r="F56" s="42" t="s">
        <v>210</v>
      </c>
      <c r="G56" s="42" t="s">
        <v>53</v>
      </c>
      <c r="H56" s="44" t="s">
        <v>558</v>
      </c>
      <c r="I56" s="45">
        <v>11</v>
      </c>
      <c r="J56" s="45">
        <v>70</v>
      </c>
      <c r="K56" s="36"/>
      <c r="L56" s="37"/>
      <c r="M56" s="47"/>
    </row>
    <row r="57" spans="1:13">
      <c r="A57" s="63">
        <v>45</v>
      </c>
      <c r="B57" s="3" t="s">
        <v>76</v>
      </c>
      <c r="C57" s="43"/>
      <c r="D57" s="43"/>
      <c r="E57" s="42" t="s">
        <v>184</v>
      </c>
      <c r="F57" s="42" t="s">
        <v>211</v>
      </c>
      <c r="G57" s="42" t="s">
        <v>53</v>
      </c>
      <c r="H57" s="44" t="s">
        <v>212</v>
      </c>
      <c r="I57" s="45">
        <v>4</v>
      </c>
      <c r="J57" s="45">
        <v>104</v>
      </c>
      <c r="K57" s="36"/>
      <c r="L57" s="37"/>
      <c r="M57" s="47"/>
    </row>
    <row r="58" spans="1:13" ht="45">
      <c r="A58" s="63">
        <v>46</v>
      </c>
      <c r="B58" s="3" t="s">
        <v>76</v>
      </c>
      <c r="C58" s="43"/>
      <c r="D58" s="43"/>
      <c r="E58" s="42" t="s">
        <v>184</v>
      </c>
      <c r="F58" s="42" t="s">
        <v>213</v>
      </c>
      <c r="G58" s="42" t="s">
        <v>214</v>
      </c>
      <c r="H58" s="44" t="s">
        <v>215</v>
      </c>
      <c r="I58" s="45">
        <v>52</v>
      </c>
      <c r="J58" s="45">
        <v>794</v>
      </c>
      <c r="K58" s="36"/>
      <c r="L58" s="37"/>
      <c r="M58" s="47"/>
    </row>
    <row r="59" spans="1:13">
      <c r="A59" s="63">
        <v>47</v>
      </c>
      <c r="B59" s="3" t="s">
        <v>76</v>
      </c>
      <c r="C59" s="43"/>
      <c r="D59" s="43"/>
      <c r="E59" s="42" t="s">
        <v>184</v>
      </c>
      <c r="F59" s="42" t="s">
        <v>216</v>
      </c>
      <c r="G59" s="42" t="s">
        <v>217</v>
      </c>
      <c r="H59" s="44" t="s">
        <v>218</v>
      </c>
      <c r="I59" s="45">
        <v>20</v>
      </c>
      <c r="J59" s="45">
        <v>115</v>
      </c>
      <c r="K59" s="36"/>
      <c r="L59" s="37"/>
      <c r="M59" s="47"/>
    </row>
    <row r="60" spans="1:13">
      <c r="A60" s="63">
        <v>48</v>
      </c>
      <c r="B60" s="3" t="s">
        <v>76</v>
      </c>
      <c r="C60" s="43"/>
      <c r="D60" s="43"/>
      <c r="E60" s="42" t="s">
        <v>184</v>
      </c>
      <c r="F60" s="42" t="s">
        <v>219</v>
      </c>
      <c r="G60" s="42" t="s">
        <v>220</v>
      </c>
      <c r="H60" s="44" t="s">
        <v>221</v>
      </c>
      <c r="I60" s="45">
        <v>6</v>
      </c>
      <c r="J60" s="45">
        <v>156</v>
      </c>
      <c r="K60" s="36"/>
      <c r="L60" s="37"/>
      <c r="M60" s="47"/>
    </row>
    <row r="61" spans="1:13">
      <c r="A61" s="63">
        <v>49</v>
      </c>
      <c r="B61" s="3" t="s">
        <v>76</v>
      </c>
      <c r="C61" s="43"/>
      <c r="D61" s="43"/>
      <c r="E61" s="42" t="s">
        <v>184</v>
      </c>
      <c r="F61" s="42" t="s">
        <v>222</v>
      </c>
      <c r="G61" s="42" t="s">
        <v>44</v>
      </c>
      <c r="H61" s="44" t="s">
        <v>223</v>
      </c>
      <c r="I61" s="45">
        <v>34</v>
      </c>
      <c r="J61" s="45">
        <v>742</v>
      </c>
      <c r="K61" s="36"/>
      <c r="L61" s="37"/>
      <c r="M61" s="47"/>
    </row>
    <row r="62" spans="1:13">
      <c r="A62" s="63">
        <v>50</v>
      </c>
      <c r="B62" s="3" t="s">
        <v>76</v>
      </c>
      <c r="C62" s="43"/>
      <c r="D62" s="43"/>
      <c r="E62" s="42" t="s">
        <v>184</v>
      </c>
      <c r="F62" s="42" t="s">
        <v>224</v>
      </c>
      <c r="G62" s="42" t="s">
        <v>44</v>
      </c>
      <c r="H62" s="44" t="s">
        <v>225</v>
      </c>
      <c r="I62" s="45">
        <v>8</v>
      </c>
      <c r="J62" s="45">
        <v>50</v>
      </c>
      <c r="K62" s="36"/>
      <c r="L62" s="37"/>
      <c r="M62" s="47"/>
    </row>
    <row r="63" spans="1:13">
      <c r="A63" s="63" t="s">
        <v>76</v>
      </c>
      <c r="B63" s="3" t="s">
        <v>76</v>
      </c>
      <c r="C63" s="3"/>
      <c r="D63" s="3"/>
      <c r="E63" s="3"/>
      <c r="F63" s="3"/>
      <c r="G63" s="3"/>
      <c r="H63" s="3" t="s">
        <v>31</v>
      </c>
      <c r="I63" s="36">
        <f>SUM(I54:I62)</f>
        <v>194</v>
      </c>
      <c r="J63" s="36">
        <f>SUM(J54:J62)</f>
        <v>2790</v>
      </c>
      <c r="K63" s="36">
        <v>2790</v>
      </c>
      <c r="L63" s="37">
        <v>2.33</v>
      </c>
      <c r="M63" s="47">
        <f>K63*L63</f>
        <v>6500.7</v>
      </c>
    </row>
    <row r="64" spans="1:13">
      <c r="A64" s="63">
        <v>51</v>
      </c>
      <c r="B64" s="3">
        <v>13</v>
      </c>
      <c r="C64" s="43" t="s">
        <v>226</v>
      </c>
      <c r="D64" s="46" t="s">
        <v>31</v>
      </c>
      <c r="E64" s="42" t="s">
        <v>184</v>
      </c>
      <c r="F64" s="42" t="s">
        <v>227</v>
      </c>
      <c r="G64" s="42" t="s">
        <v>38</v>
      </c>
      <c r="H64" s="44" t="s">
        <v>228</v>
      </c>
      <c r="I64" s="45">
        <v>100</v>
      </c>
      <c r="J64" s="45">
        <v>4100</v>
      </c>
      <c r="K64" s="36"/>
      <c r="L64" s="37"/>
      <c r="M64" s="47"/>
    </row>
    <row r="65" spans="1:13">
      <c r="A65" s="63" t="s">
        <v>76</v>
      </c>
      <c r="B65" s="3" t="s">
        <v>76</v>
      </c>
      <c r="C65" s="3"/>
      <c r="D65" s="3"/>
      <c r="E65" s="3"/>
      <c r="F65" s="3"/>
      <c r="G65" s="3"/>
      <c r="H65" s="3" t="s">
        <v>31</v>
      </c>
      <c r="I65" s="36">
        <v>100</v>
      </c>
      <c r="J65" s="36">
        <v>4100</v>
      </c>
      <c r="K65" s="36">
        <v>4100</v>
      </c>
      <c r="L65" s="37">
        <v>2.33</v>
      </c>
      <c r="M65" s="47">
        <f>K65*L65</f>
        <v>9553</v>
      </c>
    </row>
    <row r="66" spans="1:13">
      <c r="A66" s="63">
        <v>52</v>
      </c>
      <c r="B66" s="3">
        <v>14</v>
      </c>
      <c r="C66" s="43" t="s">
        <v>229</v>
      </c>
      <c r="D66" s="46" t="s">
        <v>31</v>
      </c>
      <c r="E66" s="42" t="s">
        <v>184</v>
      </c>
      <c r="F66" s="42" t="s">
        <v>230</v>
      </c>
      <c r="G66" s="42" t="s">
        <v>38</v>
      </c>
      <c r="H66" s="44" t="s">
        <v>231</v>
      </c>
      <c r="I66" s="45">
        <v>77</v>
      </c>
      <c r="J66" s="45">
        <v>2548</v>
      </c>
      <c r="K66" s="36"/>
      <c r="L66" s="37"/>
      <c r="M66" s="47"/>
    </row>
    <row r="67" spans="1:13">
      <c r="A67" s="63">
        <v>53</v>
      </c>
      <c r="B67" s="3" t="s">
        <v>76</v>
      </c>
      <c r="C67" s="43"/>
      <c r="D67" s="43"/>
      <c r="E67" s="42" t="s">
        <v>184</v>
      </c>
      <c r="F67" s="42" t="s">
        <v>232</v>
      </c>
      <c r="G67" s="42" t="s">
        <v>233</v>
      </c>
      <c r="H67" s="44" t="s">
        <v>234</v>
      </c>
      <c r="I67" s="45">
        <v>7</v>
      </c>
      <c r="J67" s="45">
        <v>30</v>
      </c>
      <c r="K67" s="36"/>
      <c r="L67" s="37"/>
      <c r="M67" s="47"/>
    </row>
    <row r="68" spans="1:13">
      <c r="A68" s="63">
        <v>54</v>
      </c>
      <c r="B68" s="3" t="s">
        <v>76</v>
      </c>
      <c r="C68" s="43"/>
      <c r="D68" s="43"/>
      <c r="E68" s="42" t="s">
        <v>184</v>
      </c>
      <c r="F68" s="42" t="s">
        <v>235</v>
      </c>
      <c r="G68" s="42" t="s">
        <v>69</v>
      </c>
      <c r="H68" s="44" t="s">
        <v>236</v>
      </c>
      <c r="I68" s="45">
        <v>15</v>
      </c>
      <c r="J68" s="45">
        <v>142</v>
      </c>
      <c r="K68" s="36"/>
      <c r="L68" s="37"/>
      <c r="M68" s="47"/>
    </row>
    <row r="69" spans="1:13">
      <c r="A69" s="63">
        <v>55</v>
      </c>
      <c r="B69" s="3" t="s">
        <v>76</v>
      </c>
      <c r="C69" s="43"/>
      <c r="D69" s="43"/>
      <c r="E69" s="42" t="s">
        <v>184</v>
      </c>
      <c r="F69" s="42" t="s">
        <v>237</v>
      </c>
      <c r="G69" s="42" t="s">
        <v>34</v>
      </c>
      <c r="H69" s="44" t="s">
        <v>238</v>
      </c>
      <c r="I69" s="45">
        <v>19</v>
      </c>
      <c r="J69" s="45">
        <v>313</v>
      </c>
      <c r="K69" s="36"/>
      <c r="L69" s="37"/>
      <c r="M69" s="47"/>
    </row>
    <row r="70" spans="1:13">
      <c r="A70" s="63">
        <v>56</v>
      </c>
      <c r="B70" s="3" t="s">
        <v>76</v>
      </c>
      <c r="C70" s="43"/>
      <c r="D70" s="43"/>
      <c r="E70" s="42" t="s">
        <v>184</v>
      </c>
      <c r="F70" s="42" t="s">
        <v>239</v>
      </c>
      <c r="G70" s="42" t="s">
        <v>69</v>
      </c>
      <c r="H70" s="44" t="s">
        <v>240</v>
      </c>
      <c r="I70" s="45">
        <v>27</v>
      </c>
      <c r="J70" s="45">
        <v>190</v>
      </c>
      <c r="K70" s="36"/>
      <c r="L70" s="37"/>
      <c r="M70" s="47"/>
    </row>
    <row r="71" spans="1:13">
      <c r="A71" s="63" t="s">
        <v>76</v>
      </c>
      <c r="B71" s="3" t="s">
        <v>76</v>
      </c>
      <c r="C71" s="3"/>
      <c r="D71" s="3"/>
      <c r="E71" s="3"/>
      <c r="F71" s="3"/>
      <c r="G71" s="3"/>
      <c r="H71" s="3" t="s">
        <v>31</v>
      </c>
      <c r="I71" s="36">
        <f>SUM(I66:I70)</f>
        <v>145</v>
      </c>
      <c r="J71" s="36">
        <f>SUM(J66:J70)</f>
        <v>3223</v>
      </c>
      <c r="K71" s="36">
        <v>3223</v>
      </c>
      <c r="L71" s="37">
        <v>2.33</v>
      </c>
      <c r="M71" s="47">
        <f>K71*L71</f>
        <v>7509.59</v>
      </c>
    </row>
    <row r="72" spans="1:13" ht="30">
      <c r="A72" s="63">
        <v>57</v>
      </c>
      <c r="B72" s="3">
        <v>15</v>
      </c>
      <c r="C72" s="43" t="s">
        <v>241</v>
      </c>
      <c r="D72" s="46" t="s">
        <v>18</v>
      </c>
      <c r="E72" s="42" t="s">
        <v>184</v>
      </c>
      <c r="F72" s="42" t="s">
        <v>242</v>
      </c>
      <c r="G72" s="42" t="s">
        <v>51</v>
      </c>
      <c r="H72" s="44" t="s">
        <v>554</v>
      </c>
      <c r="I72" s="45">
        <v>57</v>
      </c>
      <c r="J72" s="45">
        <v>935</v>
      </c>
      <c r="K72" s="36"/>
      <c r="L72" s="37"/>
      <c r="M72" s="47"/>
    </row>
    <row r="73" spans="1:13">
      <c r="A73" s="63" t="s">
        <v>76</v>
      </c>
      <c r="B73" s="3" t="s">
        <v>76</v>
      </c>
      <c r="C73" s="3"/>
      <c r="D73" s="3"/>
      <c r="E73" s="3"/>
      <c r="F73" s="42"/>
      <c r="G73" s="3"/>
      <c r="H73" s="3" t="s">
        <v>18</v>
      </c>
      <c r="I73" s="36">
        <v>57</v>
      </c>
      <c r="J73" s="36">
        <v>935</v>
      </c>
      <c r="K73" s="36">
        <v>935</v>
      </c>
      <c r="L73" s="37">
        <v>2.33</v>
      </c>
      <c r="M73" s="47">
        <f>K73*L73</f>
        <v>2178.5500000000002</v>
      </c>
    </row>
    <row r="74" spans="1:13">
      <c r="A74" s="63">
        <v>58</v>
      </c>
      <c r="B74" s="3">
        <v>16</v>
      </c>
      <c r="C74" s="43" t="s">
        <v>243</v>
      </c>
      <c r="D74" s="46" t="s">
        <v>31</v>
      </c>
      <c r="E74" s="42" t="s">
        <v>244</v>
      </c>
      <c r="F74" s="42" t="s">
        <v>245</v>
      </c>
      <c r="G74" s="42" t="s">
        <v>87</v>
      </c>
      <c r="H74" s="44" t="s">
        <v>246</v>
      </c>
      <c r="I74" s="45">
        <v>48</v>
      </c>
      <c r="J74" s="45">
        <v>1318</v>
      </c>
      <c r="K74" s="36"/>
      <c r="L74" s="37"/>
      <c r="M74" s="47"/>
    </row>
    <row r="75" spans="1:13">
      <c r="A75" s="63">
        <v>59</v>
      </c>
      <c r="B75" s="3" t="s">
        <v>76</v>
      </c>
      <c r="C75" s="43"/>
      <c r="D75" s="43"/>
      <c r="E75" s="42" t="s">
        <v>244</v>
      </c>
      <c r="F75" s="42" t="s">
        <v>247</v>
      </c>
      <c r="G75" s="42" t="s">
        <v>80</v>
      </c>
      <c r="H75" s="44" t="s">
        <v>248</v>
      </c>
      <c r="I75" s="45">
        <v>1</v>
      </c>
      <c r="J75" s="45">
        <v>7</v>
      </c>
      <c r="K75" s="36"/>
      <c r="L75" s="37"/>
      <c r="M75" s="47"/>
    </row>
    <row r="76" spans="1:13">
      <c r="A76" s="63" t="s">
        <v>76</v>
      </c>
      <c r="B76" s="3" t="s">
        <v>76</v>
      </c>
      <c r="C76" s="3"/>
      <c r="D76" s="3"/>
      <c r="E76" s="3"/>
      <c r="F76" s="3"/>
      <c r="G76" s="3"/>
      <c r="H76" s="3" t="s">
        <v>31</v>
      </c>
      <c r="I76" s="36">
        <f>SUM(I74:I75)</f>
        <v>49</v>
      </c>
      <c r="J76" s="36">
        <f>SUM(J74:J75)</f>
        <v>1325</v>
      </c>
      <c r="K76" s="36">
        <v>1500</v>
      </c>
      <c r="L76" s="37">
        <v>2.33</v>
      </c>
      <c r="M76" s="47">
        <f>K76*L76</f>
        <v>3495</v>
      </c>
    </row>
    <row r="77" spans="1:13">
      <c r="A77" s="63">
        <v>60</v>
      </c>
      <c r="B77" s="3">
        <v>17</v>
      </c>
      <c r="C77" s="43" t="s">
        <v>249</v>
      </c>
      <c r="D77" s="46" t="s">
        <v>31</v>
      </c>
      <c r="E77" s="42" t="s">
        <v>244</v>
      </c>
      <c r="F77" s="42" t="s">
        <v>250</v>
      </c>
      <c r="G77" s="42" t="s">
        <v>68</v>
      </c>
      <c r="H77" s="44" t="s">
        <v>251</v>
      </c>
      <c r="I77" s="45">
        <v>11</v>
      </c>
      <c r="J77" s="45">
        <v>52</v>
      </c>
      <c r="K77" s="36"/>
      <c r="L77" s="37"/>
      <c r="M77" s="47"/>
    </row>
    <row r="78" spans="1:13">
      <c r="A78" s="63">
        <v>61</v>
      </c>
      <c r="B78" s="3" t="s">
        <v>76</v>
      </c>
      <c r="C78" s="43"/>
      <c r="D78" s="43"/>
      <c r="E78" s="42" t="s">
        <v>244</v>
      </c>
      <c r="F78" s="42" t="s">
        <v>252</v>
      </c>
      <c r="G78" s="42" t="s">
        <v>69</v>
      </c>
      <c r="H78" s="44" t="s">
        <v>253</v>
      </c>
      <c r="I78" s="45">
        <v>53</v>
      </c>
      <c r="J78" s="45">
        <v>2121</v>
      </c>
      <c r="K78" s="36"/>
      <c r="L78" s="37"/>
      <c r="M78" s="47"/>
    </row>
    <row r="79" spans="1:13">
      <c r="A79" s="63">
        <v>62</v>
      </c>
      <c r="B79" s="3" t="s">
        <v>76</v>
      </c>
      <c r="C79" s="43"/>
      <c r="D79" s="43"/>
      <c r="E79" s="42" t="s">
        <v>244</v>
      </c>
      <c r="F79" s="42" t="s">
        <v>254</v>
      </c>
      <c r="G79" s="42" t="s">
        <v>69</v>
      </c>
      <c r="H79" s="44" t="s">
        <v>255</v>
      </c>
      <c r="I79" s="45">
        <v>14</v>
      </c>
      <c r="J79" s="45">
        <v>347</v>
      </c>
      <c r="K79" s="36"/>
      <c r="L79" s="37"/>
      <c r="M79" s="47"/>
    </row>
    <row r="80" spans="1:13">
      <c r="A80" s="63" t="s">
        <v>76</v>
      </c>
      <c r="B80" s="3" t="s">
        <v>76</v>
      </c>
      <c r="C80" s="3"/>
      <c r="D80" s="3"/>
      <c r="E80" s="3"/>
      <c r="F80" s="3"/>
      <c r="G80" s="3"/>
      <c r="H80" s="3" t="s">
        <v>31</v>
      </c>
      <c r="I80" s="36">
        <f>SUM(I77:I79)</f>
        <v>78</v>
      </c>
      <c r="J80" s="36">
        <f>SUM(J77:J79)</f>
        <v>2520</v>
      </c>
      <c r="K80" s="36">
        <v>2520</v>
      </c>
      <c r="L80" s="37">
        <v>2.33</v>
      </c>
      <c r="M80" s="47">
        <f>K80*L80</f>
        <v>5871.6</v>
      </c>
    </row>
    <row r="81" spans="1:13" ht="30">
      <c r="A81" s="63">
        <v>63</v>
      </c>
      <c r="B81" s="3">
        <v>18</v>
      </c>
      <c r="C81" s="43" t="s">
        <v>256</v>
      </c>
      <c r="D81" s="46" t="s">
        <v>31</v>
      </c>
      <c r="E81" s="42" t="s">
        <v>244</v>
      </c>
      <c r="F81" s="42" t="s">
        <v>257</v>
      </c>
      <c r="G81" s="42" t="s">
        <v>32</v>
      </c>
      <c r="H81" s="101" t="s">
        <v>258</v>
      </c>
      <c r="I81" s="45">
        <v>25</v>
      </c>
      <c r="J81" s="45">
        <v>440</v>
      </c>
      <c r="K81" s="36"/>
      <c r="L81" s="37"/>
      <c r="M81" s="47"/>
    </row>
    <row r="82" spans="1:13">
      <c r="A82" s="63">
        <v>64</v>
      </c>
      <c r="B82" s="3" t="s">
        <v>76</v>
      </c>
      <c r="C82" s="43"/>
      <c r="D82" s="43"/>
      <c r="E82" s="42" t="s">
        <v>244</v>
      </c>
      <c r="F82" s="42" t="s">
        <v>259</v>
      </c>
      <c r="G82" s="42" t="s">
        <v>35</v>
      </c>
      <c r="H82" s="44" t="s">
        <v>260</v>
      </c>
      <c r="I82" s="45">
        <v>8</v>
      </c>
      <c r="J82" s="45">
        <v>46</v>
      </c>
      <c r="K82" s="36"/>
      <c r="L82" s="37"/>
      <c r="M82" s="47"/>
    </row>
    <row r="83" spans="1:13">
      <c r="A83" s="63">
        <v>65</v>
      </c>
      <c r="B83" s="3" t="s">
        <v>76</v>
      </c>
      <c r="C83" s="43"/>
      <c r="D83" s="43"/>
      <c r="E83" s="42" t="s">
        <v>244</v>
      </c>
      <c r="F83" s="42" t="s">
        <v>261</v>
      </c>
      <c r="G83" s="42" t="s">
        <v>97</v>
      </c>
      <c r="H83" s="44" t="s">
        <v>262</v>
      </c>
      <c r="I83" s="45">
        <v>5</v>
      </c>
      <c r="J83" s="45">
        <v>200</v>
      </c>
      <c r="K83" s="36"/>
      <c r="L83" s="37"/>
      <c r="M83" s="47"/>
    </row>
    <row r="84" spans="1:13">
      <c r="A84" s="63">
        <v>66</v>
      </c>
      <c r="B84" s="3" t="s">
        <v>76</v>
      </c>
      <c r="C84" s="43"/>
      <c r="D84" s="43"/>
      <c r="E84" s="42" t="s">
        <v>244</v>
      </c>
      <c r="F84" s="42" t="s">
        <v>263</v>
      </c>
      <c r="G84" s="42" t="s">
        <v>39</v>
      </c>
      <c r="H84" s="44" t="s">
        <v>264</v>
      </c>
      <c r="I84" s="45">
        <v>17</v>
      </c>
      <c r="J84" s="45">
        <v>200</v>
      </c>
      <c r="K84" s="36"/>
      <c r="L84" s="37"/>
      <c r="M84" s="47"/>
    </row>
    <row r="85" spans="1:13">
      <c r="A85" s="63">
        <v>67</v>
      </c>
      <c r="B85" s="3" t="s">
        <v>76</v>
      </c>
      <c r="C85" s="43"/>
      <c r="D85" s="43"/>
      <c r="E85" s="42" t="s">
        <v>244</v>
      </c>
      <c r="F85" s="42" t="s">
        <v>265</v>
      </c>
      <c r="G85" s="42" t="s">
        <v>36</v>
      </c>
      <c r="H85" s="44" t="s">
        <v>266</v>
      </c>
      <c r="I85" s="45">
        <v>7</v>
      </c>
      <c r="J85" s="45">
        <v>86</v>
      </c>
      <c r="K85" s="36"/>
      <c r="L85" s="37"/>
      <c r="M85" s="47"/>
    </row>
    <row r="86" spans="1:13">
      <c r="A86" s="63">
        <v>68</v>
      </c>
      <c r="B86" s="3" t="s">
        <v>76</v>
      </c>
      <c r="C86" s="43"/>
      <c r="D86" s="43"/>
      <c r="E86" s="42" t="s">
        <v>244</v>
      </c>
      <c r="F86" s="42" t="s">
        <v>267</v>
      </c>
      <c r="G86" s="42" t="s">
        <v>36</v>
      </c>
      <c r="H86" s="44" t="s">
        <v>268</v>
      </c>
      <c r="I86" s="45">
        <v>21</v>
      </c>
      <c r="J86" s="45">
        <v>292</v>
      </c>
      <c r="K86" s="36"/>
      <c r="L86" s="37"/>
      <c r="M86" s="47"/>
    </row>
    <row r="87" spans="1:13">
      <c r="A87" s="63">
        <v>69</v>
      </c>
      <c r="B87" s="3" t="s">
        <v>76</v>
      </c>
      <c r="C87" s="43"/>
      <c r="D87" s="43"/>
      <c r="E87" s="42" t="s">
        <v>244</v>
      </c>
      <c r="F87" s="42" t="s">
        <v>269</v>
      </c>
      <c r="G87" s="42" t="s">
        <v>270</v>
      </c>
      <c r="H87" s="44" t="s">
        <v>271</v>
      </c>
      <c r="I87" s="45">
        <v>2</v>
      </c>
      <c r="J87" s="45">
        <v>14</v>
      </c>
      <c r="K87" s="36"/>
      <c r="L87" s="37"/>
      <c r="M87" s="47"/>
    </row>
    <row r="88" spans="1:13">
      <c r="A88" s="63">
        <v>70</v>
      </c>
      <c r="B88" s="3" t="s">
        <v>76</v>
      </c>
      <c r="C88" s="43"/>
      <c r="D88" s="43"/>
      <c r="E88" s="42" t="s">
        <v>244</v>
      </c>
      <c r="F88" s="42" t="s">
        <v>272</v>
      </c>
      <c r="G88" s="100" t="s">
        <v>273</v>
      </c>
      <c r="H88" s="44" t="s">
        <v>274</v>
      </c>
      <c r="I88" s="45">
        <v>1</v>
      </c>
      <c r="J88" s="45">
        <v>6</v>
      </c>
      <c r="K88" s="36"/>
      <c r="L88" s="37"/>
      <c r="M88" s="47"/>
    </row>
    <row r="89" spans="1:13">
      <c r="A89" s="63">
        <v>71</v>
      </c>
      <c r="B89" s="3" t="s">
        <v>76</v>
      </c>
      <c r="C89" s="43"/>
      <c r="D89" s="43"/>
      <c r="E89" s="42" t="s">
        <v>244</v>
      </c>
      <c r="F89" s="42" t="s">
        <v>275</v>
      </c>
      <c r="G89" s="42" t="s">
        <v>81</v>
      </c>
      <c r="H89" s="44" t="s">
        <v>276</v>
      </c>
      <c r="I89" s="45">
        <v>12</v>
      </c>
      <c r="J89" s="45">
        <v>193</v>
      </c>
      <c r="K89" s="36"/>
      <c r="L89" s="37"/>
      <c r="M89" s="47"/>
    </row>
    <row r="90" spans="1:13">
      <c r="A90" s="63">
        <v>72</v>
      </c>
      <c r="B90" s="3" t="s">
        <v>76</v>
      </c>
      <c r="C90" s="43"/>
      <c r="D90" s="43"/>
      <c r="E90" s="42" t="s">
        <v>244</v>
      </c>
      <c r="F90" s="42" t="s">
        <v>277</v>
      </c>
      <c r="G90" s="42" t="s">
        <v>278</v>
      </c>
      <c r="H90" s="44" t="s">
        <v>279</v>
      </c>
      <c r="I90" s="45">
        <v>1</v>
      </c>
      <c r="J90" s="45">
        <v>9</v>
      </c>
      <c r="K90" s="36"/>
      <c r="L90" s="37"/>
      <c r="M90" s="47"/>
    </row>
    <row r="91" spans="1:13">
      <c r="A91" s="63">
        <v>73</v>
      </c>
      <c r="B91" s="3" t="s">
        <v>76</v>
      </c>
      <c r="C91" s="43"/>
      <c r="D91" s="43"/>
      <c r="E91" s="42" t="s">
        <v>244</v>
      </c>
      <c r="F91" s="42" t="s">
        <v>280</v>
      </c>
      <c r="G91" s="42" t="s">
        <v>94</v>
      </c>
      <c r="H91" s="44" t="s">
        <v>281</v>
      </c>
      <c r="I91" s="45">
        <v>9</v>
      </c>
      <c r="J91" s="45">
        <v>106</v>
      </c>
      <c r="K91" s="36"/>
      <c r="L91" s="37"/>
      <c r="M91" s="47"/>
    </row>
    <row r="92" spans="1:13">
      <c r="A92" s="63">
        <v>74</v>
      </c>
      <c r="B92" s="3" t="s">
        <v>76</v>
      </c>
      <c r="C92" s="43"/>
      <c r="D92" s="43"/>
      <c r="E92" s="42" t="s">
        <v>244</v>
      </c>
      <c r="F92" s="42" t="s">
        <v>282</v>
      </c>
      <c r="G92" s="42" t="s">
        <v>85</v>
      </c>
      <c r="H92" s="44" t="s">
        <v>283</v>
      </c>
      <c r="I92" s="45">
        <v>24</v>
      </c>
      <c r="J92" s="45">
        <v>395</v>
      </c>
      <c r="K92" s="36"/>
      <c r="L92" s="37"/>
      <c r="M92" s="47"/>
    </row>
    <row r="93" spans="1:13">
      <c r="A93" s="63">
        <v>75</v>
      </c>
      <c r="B93" s="3" t="s">
        <v>76</v>
      </c>
      <c r="C93" s="43"/>
      <c r="D93" s="43"/>
      <c r="E93" s="42" t="s">
        <v>244</v>
      </c>
      <c r="F93" s="42" t="s">
        <v>284</v>
      </c>
      <c r="G93" s="42" t="s">
        <v>78</v>
      </c>
      <c r="H93" s="44" t="s">
        <v>285</v>
      </c>
      <c r="I93" s="45">
        <v>3</v>
      </c>
      <c r="J93" s="45">
        <v>89</v>
      </c>
      <c r="K93" s="36"/>
      <c r="L93" s="37"/>
      <c r="M93" s="47"/>
    </row>
    <row r="94" spans="1:13">
      <c r="A94" s="63" t="s">
        <v>76</v>
      </c>
      <c r="B94" s="3" t="s">
        <v>76</v>
      </c>
      <c r="C94" s="3"/>
      <c r="D94" s="3"/>
      <c r="E94" s="3"/>
      <c r="F94" s="3"/>
      <c r="G94" s="3"/>
      <c r="H94" s="3" t="s">
        <v>31</v>
      </c>
      <c r="I94" s="36">
        <f>SUM(I81:I93)</f>
        <v>135</v>
      </c>
      <c r="J94" s="36">
        <f>SUM(J81:J93)</f>
        <v>2076</v>
      </c>
      <c r="K94" s="36">
        <v>2076</v>
      </c>
      <c r="L94" s="37">
        <v>2.33</v>
      </c>
      <c r="M94" s="47">
        <f>K94*L94</f>
        <v>4837.08</v>
      </c>
    </row>
    <row r="95" spans="1:13">
      <c r="A95" s="63">
        <v>76</v>
      </c>
      <c r="B95" s="3">
        <v>19</v>
      </c>
      <c r="C95" s="43" t="s">
        <v>286</v>
      </c>
      <c r="D95" s="46" t="s">
        <v>31</v>
      </c>
      <c r="E95" s="42" t="s">
        <v>244</v>
      </c>
      <c r="F95" s="42" t="s">
        <v>287</v>
      </c>
      <c r="G95" s="100" t="s">
        <v>288</v>
      </c>
      <c r="H95" s="44" t="s">
        <v>289</v>
      </c>
      <c r="I95" s="45">
        <v>24</v>
      </c>
      <c r="J95" s="45">
        <v>283</v>
      </c>
      <c r="K95" s="36"/>
      <c r="L95" s="37"/>
      <c r="M95" s="47"/>
    </row>
    <row r="96" spans="1:13">
      <c r="A96" s="63">
        <v>77</v>
      </c>
      <c r="B96" s="3" t="s">
        <v>76</v>
      </c>
      <c r="C96" s="43"/>
      <c r="D96" s="43"/>
      <c r="E96" s="42" t="s">
        <v>244</v>
      </c>
      <c r="F96" s="42" t="s">
        <v>290</v>
      </c>
      <c r="G96" s="42" t="s">
        <v>291</v>
      </c>
      <c r="H96" s="44" t="s">
        <v>292</v>
      </c>
      <c r="I96" s="45">
        <v>30</v>
      </c>
      <c r="J96" s="45">
        <v>465</v>
      </c>
      <c r="K96" s="36"/>
      <c r="L96" s="37"/>
      <c r="M96" s="47"/>
    </row>
    <row r="97" spans="1:13">
      <c r="A97" s="63">
        <v>78</v>
      </c>
      <c r="B97" s="3" t="s">
        <v>76</v>
      </c>
      <c r="C97" s="43"/>
      <c r="D97" s="43"/>
      <c r="E97" s="42" t="s">
        <v>244</v>
      </c>
      <c r="F97" s="42" t="s">
        <v>293</v>
      </c>
      <c r="G97" s="42" t="s">
        <v>294</v>
      </c>
      <c r="H97" s="44" t="s">
        <v>295</v>
      </c>
      <c r="I97" s="45">
        <v>10</v>
      </c>
      <c r="J97" s="45">
        <v>69</v>
      </c>
      <c r="K97" s="36"/>
      <c r="L97" s="37"/>
      <c r="M97" s="47"/>
    </row>
    <row r="98" spans="1:13">
      <c r="A98" s="63">
        <v>79</v>
      </c>
      <c r="B98" s="3" t="s">
        <v>76</v>
      </c>
      <c r="C98" s="43"/>
      <c r="D98" s="43"/>
      <c r="E98" s="42" t="s">
        <v>244</v>
      </c>
      <c r="F98" s="42" t="s">
        <v>296</v>
      </c>
      <c r="G98" s="100" t="s">
        <v>72</v>
      </c>
      <c r="H98" s="44" t="s">
        <v>297</v>
      </c>
      <c r="I98" s="45">
        <v>10</v>
      </c>
      <c r="J98" s="45">
        <v>58</v>
      </c>
      <c r="K98" s="36"/>
      <c r="L98" s="37"/>
      <c r="M98" s="47"/>
    </row>
    <row r="99" spans="1:13">
      <c r="A99" s="63">
        <v>80</v>
      </c>
      <c r="B99" s="3" t="s">
        <v>76</v>
      </c>
      <c r="C99" s="43"/>
      <c r="D99" s="43"/>
      <c r="E99" s="42" t="s">
        <v>244</v>
      </c>
      <c r="F99" s="42" t="s">
        <v>298</v>
      </c>
      <c r="G99" s="42" t="s">
        <v>294</v>
      </c>
      <c r="H99" s="44" t="s">
        <v>299</v>
      </c>
      <c r="I99" s="45">
        <v>35</v>
      </c>
      <c r="J99" s="45">
        <v>1435</v>
      </c>
      <c r="K99" s="36"/>
      <c r="L99" s="37"/>
      <c r="M99" s="47"/>
    </row>
    <row r="100" spans="1:13">
      <c r="A100" s="63">
        <v>81</v>
      </c>
      <c r="B100" s="3" t="s">
        <v>76</v>
      </c>
      <c r="C100" s="43"/>
      <c r="D100" s="43"/>
      <c r="E100" s="42" t="s">
        <v>244</v>
      </c>
      <c r="F100" s="42" t="s">
        <v>300</v>
      </c>
      <c r="G100" s="42" t="s">
        <v>47</v>
      </c>
      <c r="H100" s="44" t="s">
        <v>301</v>
      </c>
      <c r="I100" s="45">
        <v>12</v>
      </c>
      <c r="J100" s="45">
        <v>152</v>
      </c>
      <c r="K100" s="36"/>
      <c r="L100" s="37"/>
      <c r="M100" s="47"/>
    </row>
    <row r="101" spans="1:13">
      <c r="A101" s="63">
        <v>82</v>
      </c>
      <c r="B101" s="3" t="s">
        <v>76</v>
      </c>
      <c r="C101" s="43"/>
      <c r="D101" s="43"/>
      <c r="E101" s="42" t="s">
        <v>244</v>
      </c>
      <c r="F101" s="42" t="s">
        <v>302</v>
      </c>
      <c r="G101" s="100" t="s">
        <v>72</v>
      </c>
      <c r="H101" s="44" t="s">
        <v>303</v>
      </c>
      <c r="I101" s="45">
        <v>1</v>
      </c>
      <c r="J101" s="45">
        <v>21</v>
      </c>
      <c r="K101" s="36"/>
      <c r="L101" s="37"/>
      <c r="M101" s="47"/>
    </row>
    <row r="102" spans="1:13">
      <c r="A102" s="63" t="s">
        <v>76</v>
      </c>
      <c r="B102" s="3" t="s">
        <v>76</v>
      </c>
      <c r="C102" s="3"/>
      <c r="D102" s="3"/>
      <c r="E102" s="3"/>
      <c r="F102" s="3"/>
      <c r="G102" s="3"/>
      <c r="H102" s="3" t="s">
        <v>31</v>
      </c>
      <c r="I102" s="36">
        <f>SUM(I95:I101)</f>
        <v>122</v>
      </c>
      <c r="J102" s="36">
        <f>SUM(J95:J101)</f>
        <v>2483</v>
      </c>
      <c r="K102" s="36">
        <v>2500</v>
      </c>
      <c r="L102" s="37">
        <v>2.33</v>
      </c>
      <c r="M102" s="47">
        <f>K102*L102</f>
        <v>5825</v>
      </c>
    </row>
    <row r="103" spans="1:13">
      <c r="A103" s="63">
        <v>83</v>
      </c>
      <c r="B103" s="3">
        <v>20</v>
      </c>
      <c r="C103" s="43" t="s">
        <v>304</v>
      </c>
      <c r="D103" s="46" t="s">
        <v>31</v>
      </c>
      <c r="E103" s="42" t="s">
        <v>244</v>
      </c>
      <c r="F103" s="42" t="s">
        <v>305</v>
      </c>
      <c r="G103" s="42" t="s">
        <v>77</v>
      </c>
      <c r="H103" s="44" t="s">
        <v>306</v>
      </c>
      <c r="I103" s="45">
        <v>40</v>
      </c>
      <c r="J103" s="45">
        <v>1640</v>
      </c>
      <c r="K103" s="36"/>
      <c r="L103" s="37"/>
      <c r="M103" s="47"/>
    </row>
    <row r="104" spans="1:13">
      <c r="A104" s="63">
        <v>84</v>
      </c>
      <c r="B104" s="3" t="s">
        <v>76</v>
      </c>
      <c r="C104" s="43"/>
      <c r="D104" s="43"/>
      <c r="E104" s="42" t="s">
        <v>244</v>
      </c>
      <c r="F104" s="42" t="s">
        <v>307</v>
      </c>
      <c r="G104" s="42" t="s">
        <v>308</v>
      </c>
      <c r="H104" s="44" t="s">
        <v>309</v>
      </c>
      <c r="I104" s="45">
        <v>30</v>
      </c>
      <c r="J104" s="45">
        <v>1230</v>
      </c>
      <c r="K104" s="36"/>
      <c r="L104" s="37"/>
      <c r="M104" s="47"/>
    </row>
    <row r="105" spans="1:13">
      <c r="A105" s="63">
        <v>85</v>
      </c>
      <c r="B105" s="3" t="s">
        <v>76</v>
      </c>
      <c r="C105" s="43"/>
      <c r="D105" s="43"/>
      <c r="E105" s="42" t="s">
        <v>244</v>
      </c>
      <c r="F105" s="42" t="s">
        <v>310</v>
      </c>
      <c r="G105" s="42" t="s">
        <v>44</v>
      </c>
      <c r="H105" s="44" t="s">
        <v>311</v>
      </c>
      <c r="I105" s="45">
        <v>6</v>
      </c>
      <c r="J105" s="45">
        <v>35</v>
      </c>
      <c r="K105" s="36"/>
      <c r="L105" s="37"/>
      <c r="M105" s="47"/>
    </row>
    <row r="106" spans="1:13">
      <c r="A106" s="63">
        <v>86</v>
      </c>
      <c r="B106" s="3" t="s">
        <v>76</v>
      </c>
      <c r="C106" s="43"/>
      <c r="D106" s="43"/>
      <c r="E106" s="42" t="s">
        <v>244</v>
      </c>
      <c r="F106" s="42" t="s">
        <v>312</v>
      </c>
      <c r="G106" s="42" t="s">
        <v>44</v>
      </c>
      <c r="H106" s="44" t="s">
        <v>313</v>
      </c>
      <c r="I106" s="45">
        <v>5</v>
      </c>
      <c r="J106" s="45">
        <v>22</v>
      </c>
      <c r="K106" s="36"/>
      <c r="L106" s="37"/>
      <c r="M106" s="47"/>
    </row>
    <row r="107" spans="1:13">
      <c r="A107" s="63">
        <v>87</v>
      </c>
      <c r="B107" s="3" t="s">
        <v>76</v>
      </c>
      <c r="C107" s="43"/>
      <c r="D107" s="43"/>
      <c r="E107" s="42" t="s">
        <v>244</v>
      </c>
      <c r="F107" s="42" t="s">
        <v>314</v>
      </c>
      <c r="G107" s="42" t="s">
        <v>47</v>
      </c>
      <c r="H107" s="44" t="s">
        <v>315</v>
      </c>
      <c r="I107" s="45">
        <v>10</v>
      </c>
      <c r="J107" s="45">
        <v>58</v>
      </c>
      <c r="K107" s="36"/>
      <c r="L107" s="37"/>
      <c r="M107" s="47"/>
    </row>
    <row r="108" spans="1:13">
      <c r="A108" s="63" t="s">
        <v>76</v>
      </c>
      <c r="B108" s="3" t="s">
        <v>76</v>
      </c>
      <c r="C108" s="3"/>
      <c r="D108" s="3"/>
      <c r="E108" s="3"/>
      <c r="F108" s="3"/>
      <c r="G108" s="3"/>
      <c r="H108" s="3" t="s">
        <v>31</v>
      </c>
      <c r="I108" s="36">
        <f>SUM(I103:I107)</f>
        <v>91</v>
      </c>
      <c r="J108" s="36">
        <f>SUM(J103:J107)</f>
        <v>2985</v>
      </c>
      <c r="K108" s="36">
        <v>2985</v>
      </c>
      <c r="L108" s="37">
        <v>2.33</v>
      </c>
      <c r="M108" s="47">
        <f>K108*L108</f>
        <v>6955.05</v>
      </c>
    </row>
    <row r="109" spans="1:13">
      <c r="A109" s="63">
        <v>88</v>
      </c>
      <c r="B109" s="3">
        <v>21</v>
      </c>
      <c r="C109" s="43" t="s">
        <v>316</v>
      </c>
      <c r="D109" s="46" t="s">
        <v>31</v>
      </c>
      <c r="E109" s="42" t="s">
        <v>244</v>
      </c>
      <c r="F109" s="42" t="s">
        <v>317</v>
      </c>
      <c r="G109" s="42" t="s">
        <v>52</v>
      </c>
      <c r="H109" s="44" t="s">
        <v>318</v>
      </c>
      <c r="I109" s="45">
        <v>12</v>
      </c>
      <c r="J109" s="45">
        <v>66</v>
      </c>
      <c r="K109" s="36"/>
      <c r="L109" s="37"/>
      <c r="M109" s="47"/>
    </row>
    <row r="110" spans="1:13">
      <c r="A110" s="63">
        <v>89</v>
      </c>
      <c r="B110" s="3" t="s">
        <v>76</v>
      </c>
      <c r="C110" s="43"/>
      <c r="D110" s="43"/>
      <c r="E110" s="42" t="s">
        <v>244</v>
      </c>
      <c r="F110" s="42" t="s">
        <v>319</v>
      </c>
      <c r="G110" s="42" t="s">
        <v>41</v>
      </c>
      <c r="H110" s="44" t="s">
        <v>320</v>
      </c>
      <c r="I110" s="45">
        <v>10</v>
      </c>
      <c r="J110" s="45">
        <v>213</v>
      </c>
      <c r="K110" s="36"/>
      <c r="L110" s="37"/>
      <c r="M110" s="47"/>
    </row>
    <row r="111" spans="1:13">
      <c r="A111" s="63">
        <v>90</v>
      </c>
      <c r="B111" s="3" t="s">
        <v>76</v>
      </c>
      <c r="C111" s="43"/>
      <c r="D111" s="43"/>
      <c r="E111" s="42" t="s">
        <v>244</v>
      </c>
      <c r="F111" s="42" t="s">
        <v>321</v>
      </c>
      <c r="G111" s="42" t="s">
        <v>77</v>
      </c>
      <c r="H111" s="44" t="s">
        <v>322</v>
      </c>
      <c r="I111" s="45">
        <v>40</v>
      </c>
      <c r="J111" s="45">
        <v>1640</v>
      </c>
      <c r="K111" s="36"/>
      <c r="L111" s="37"/>
      <c r="M111" s="47"/>
    </row>
    <row r="112" spans="1:13">
      <c r="A112" s="63">
        <v>91</v>
      </c>
      <c r="B112" s="3" t="s">
        <v>76</v>
      </c>
      <c r="C112" s="43"/>
      <c r="D112" s="43"/>
      <c r="E112" s="42" t="s">
        <v>244</v>
      </c>
      <c r="F112" s="42" t="s">
        <v>323</v>
      </c>
      <c r="G112" s="42" t="s">
        <v>71</v>
      </c>
      <c r="H112" s="44" t="s">
        <v>324</v>
      </c>
      <c r="I112" s="45">
        <v>19</v>
      </c>
      <c r="J112" s="45">
        <v>114</v>
      </c>
      <c r="K112" s="36"/>
      <c r="L112" s="37"/>
      <c r="M112" s="47"/>
    </row>
    <row r="113" spans="1:13">
      <c r="A113" s="63">
        <v>92</v>
      </c>
      <c r="B113" s="3" t="s">
        <v>76</v>
      </c>
      <c r="C113" s="43"/>
      <c r="D113" s="43"/>
      <c r="E113" s="42" t="s">
        <v>244</v>
      </c>
      <c r="F113" s="42" t="s">
        <v>325</v>
      </c>
      <c r="G113" s="42" t="s">
        <v>44</v>
      </c>
      <c r="H113" s="44" t="s">
        <v>326</v>
      </c>
      <c r="I113" s="45">
        <v>1</v>
      </c>
      <c r="J113" s="45">
        <v>7</v>
      </c>
      <c r="K113" s="36"/>
      <c r="L113" s="37"/>
      <c r="M113" s="47"/>
    </row>
    <row r="114" spans="1:13">
      <c r="A114" s="63">
        <v>93</v>
      </c>
      <c r="B114" s="3" t="s">
        <v>76</v>
      </c>
      <c r="C114" s="43"/>
      <c r="D114" s="43"/>
      <c r="E114" s="42" t="s">
        <v>244</v>
      </c>
      <c r="F114" s="42" t="s">
        <v>327</v>
      </c>
      <c r="G114" s="42" t="s">
        <v>99</v>
      </c>
      <c r="H114" s="44" t="s">
        <v>328</v>
      </c>
      <c r="I114" s="45">
        <v>17</v>
      </c>
      <c r="J114" s="45">
        <v>156</v>
      </c>
      <c r="K114" s="36"/>
      <c r="L114" s="37"/>
      <c r="M114" s="47"/>
    </row>
    <row r="115" spans="1:13">
      <c r="A115" s="63">
        <v>94</v>
      </c>
      <c r="B115" s="3" t="s">
        <v>76</v>
      </c>
      <c r="C115" s="43"/>
      <c r="D115" s="43"/>
      <c r="E115" s="42" t="s">
        <v>244</v>
      </c>
      <c r="F115" s="42" t="s">
        <v>329</v>
      </c>
      <c r="G115" s="42" t="s">
        <v>330</v>
      </c>
      <c r="H115" s="44" t="s">
        <v>331</v>
      </c>
      <c r="I115" s="45">
        <v>19</v>
      </c>
      <c r="J115" s="45">
        <v>502</v>
      </c>
      <c r="K115" s="36"/>
      <c r="L115" s="37"/>
      <c r="M115" s="47"/>
    </row>
    <row r="116" spans="1:13">
      <c r="A116" s="63" t="s">
        <v>76</v>
      </c>
      <c r="B116" s="3" t="s">
        <v>76</v>
      </c>
      <c r="C116" s="3"/>
      <c r="D116" s="3"/>
      <c r="E116" s="3"/>
      <c r="F116" s="3"/>
      <c r="G116" s="3"/>
      <c r="H116" s="3" t="s">
        <v>31</v>
      </c>
      <c r="I116" s="36">
        <f>SUM(I109:I115)</f>
        <v>118</v>
      </c>
      <c r="J116" s="36">
        <f>SUM(J109:J115)</f>
        <v>2698</v>
      </c>
      <c r="K116" s="36">
        <v>2698</v>
      </c>
      <c r="L116" s="37">
        <v>2.33</v>
      </c>
      <c r="M116" s="47">
        <f>K116*L116</f>
        <v>6286.34</v>
      </c>
    </row>
    <row r="117" spans="1:13">
      <c r="A117" s="63">
        <v>95</v>
      </c>
      <c r="B117" s="3">
        <v>22</v>
      </c>
      <c r="C117" s="43" t="s">
        <v>332</v>
      </c>
      <c r="D117" s="46" t="s">
        <v>31</v>
      </c>
      <c r="E117" s="42" t="s">
        <v>244</v>
      </c>
      <c r="F117" s="42" t="s">
        <v>333</v>
      </c>
      <c r="G117" s="42" t="s">
        <v>54</v>
      </c>
      <c r="H117" s="44" t="s">
        <v>334</v>
      </c>
      <c r="I117" s="45">
        <v>10</v>
      </c>
      <c r="J117" s="45">
        <v>287</v>
      </c>
      <c r="K117" s="36"/>
      <c r="L117" s="37"/>
      <c r="M117" s="47"/>
    </row>
    <row r="118" spans="1:13">
      <c r="A118" s="63">
        <v>96</v>
      </c>
      <c r="B118" s="3" t="s">
        <v>76</v>
      </c>
      <c r="C118" s="43"/>
      <c r="D118" s="43"/>
      <c r="E118" s="42" t="s">
        <v>244</v>
      </c>
      <c r="F118" s="42" t="s">
        <v>335</v>
      </c>
      <c r="G118" s="42" t="s">
        <v>336</v>
      </c>
      <c r="H118" s="44" t="s">
        <v>337</v>
      </c>
      <c r="I118" s="45">
        <v>24</v>
      </c>
      <c r="J118" s="45">
        <v>275</v>
      </c>
      <c r="K118" s="36"/>
      <c r="L118" s="37"/>
      <c r="M118" s="47"/>
    </row>
    <row r="119" spans="1:13">
      <c r="A119" s="63">
        <v>97</v>
      </c>
      <c r="B119" s="3" t="s">
        <v>76</v>
      </c>
      <c r="C119" s="43"/>
      <c r="D119" s="43"/>
      <c r="E119" s="42" t="s">
        <v>244</v>
      </c>
      <c r="F119" s="42" t="s">
        <v>338</v>
      </c>
      <c r="G119" s="42" t="s">
        <v>95</v>
      </c>
      <c r="H119" s="44" t="s">
        <v>339</v>
      </c>
      <c r="I119" s="45">
        <v>7</v>
      </c>
      <c r="J119" s="45">
        <v>130</v>
      </c>
      <c r="K119" s="36"/>
      <c r="L119" s="37"/>
      <c r="M119" s="47"/>
    </row>
    <row r="120" spans="1:13">
      <c r="A120" s="63">
        <v>98</v>
      </c>
      <c r="B120" s="3" t="s">
        <v>76</v>
      </c>
      <c r="C120" s="43"/>
      <c r="D120" s="43"/>
      <c r="E120" s="42" t="s">
        <v>244</v>
      </c>
      <c r="F120" s="42" t="s">
        <v>340</v>
      </c>
      <c r="G120" s="42" t="s">
        <v>95</v>
      </c>
      <c r="H120" s="44" t="s">
        <v>341</v>
      </c>
      <c r="I120" s="45">
        <v>90</v>
      </c>
      <c r="J120" s="45">
        <v>3104</v>
      </c>
      <c r="K120" s="36"/>
      <c r="L120" s="37"/>
      <c r="M120" s="47"/>
    </row>
    <row r="121" spans="1:13">
      <c r="A121" s="63" t="s">
        <v>76</v>
      </c>
      <c r="B121" s="3" t="s">
        <v>76</v>
      </c>
      <c r="C121" s="3"/>
      <c r="D121" s="3"/>
      <c r="E121" s="3"/>
      <c r="F121" s="3"/>
      <c r="G121" s="3"/>
      <c r="H121" s="3" t="s">
        <v>31</v>
      </c>
      <c r="I121" s="36">
        <f>SUM(I117:I120)</f>
        <v>131</v>
      </c>
      <c r="J121" s="36">
        <f>SUM(J117:J120)</f>
        <v>3796</v>
      </c>
      <c r="K121" s="36">
        <v>3796</v>
      </c>
      <c r="L121" s="37">
        <v>2.33</v>
      </c>
      <c r="M121" s="47">
        <f>K121*L121</f>
        <v>8844.68</v>
      </c>
    </row>
    <row r="122" spans="1:13" ht="45">
      <c r="A122" s="63">
        <v>99</v>
      </c>
      <c r="B122" s="3">
        <v>23</v>
      </c>
      <c r="C122" s="43" t="s">
        <v>342</v>
      </c>
      <c r="D122" s="46" t="s">
        <v>18</v>
      </c>
      <c r="E122" s="42" t="s">
        <v>244</v>
      </c>
      <c r="F122" s="42" t="s">
        <v>343</v>
      </c>
      <c r="G122" s="42" t="s">
        <v>37</v>
      </c>
      <c r="H122" s="44" t="s">
        <v>344</v>
      </c>
      <c r="I122" s="45">
        <v>444</v>
      </c>
      <c r="J122" s="45">
        <v>6808</v>
      </c>
      <c r="K122" s="36"/>
      <c r="L122" s="37"/>
      <c r="M122" s="47"/>
    </row>
    <row r="123" spans="1:13">
      <c r="A123" s="63" t="s">
        <v>76</v>
      </c>
      <c r="B123" s="3" t="s">
        <v>76</v>
      </c>
      <c r="C123" s="3"/>
      <c r="D123" s="3"/>
      <c r="E123" s="3"/>
      <c r="F123" s="3"/>
      <c r="G123" s="3"/>
      <c r="H123" s="3" t="s">
        <v>18</v>
      </c>
      <c r="I123" s="36">
        <v>444</v>
      </c>
      <c r="J123" s="36">
        <v>6808</v>
      </c>
      <c r="K123" s="36">
        <v>6808</v>
      </c>
      <c r="L123" s="37">
        <v>2.33</v>
      </c>
      <c r="M123" s="47">
        <f>K123*L123</f>
        <v>15862.640000000001</v>
      </c>
    </row>
    <row r="124" spans="1:13">
      <c r="A124" s="63">
        <v>100</v>
      </c>
      <c r="B124" s="3">
        <v>24</v>
      </c>
      <c r="C124" s="43" t="s">
        <v>345</v>
      </c>
      <c r="D124" s="46" t="s">
        <v>18</v>
      </c>
      <c r="E124" s="42" t="s">
        <v>346</v>
      </c>
      <c r="F124" s="42" t="s">
        <v>347</v>
      </c>
      <c r="G124" s="42" t="s">
        <v>348</v>
      </c>
      <c r="H124" s="44" t="s">
        <v>349</v>
      </c>
      <c r="I124" s="45">
        <v>35</v>
      </c>
      <c r="J124" s="45">
        <v>613</v>
      </c>
      <c r="K124" s="36"/>
      <c r="L124" s="37"/>
      <c r="M124" s="47"/>
    </row>
    <row r="125" spans="1:13">
      <c r="A125" s="63">
        <v>101</v>
      </c>
      <c r="B125" s="3" t="s">
        <v>76</v>
      </c>
      <c r="C125" s="43"/>
      <c r="D125" s="43"/>
      <c r="E125" s="42" t="s">
        <v>346</v>
      </c>
      <c r="F125" s="42" t="s">
        <v>350</v>
      </c>
      <c r="G125" s="42" t="s">
        <v>351</v>
      </c>
      <c r="H125" s="44" t="s">
        <v>352</v>
      </c>
      <c r="I125" s="45">
        <v>55</v>
      </c>
      <c r="J125" s="45">
        <v>721</v>
      </c>
      <c r="K125" s="36"/>
      <c r="L125" s="37"/>
      <c r="M125" s="47"/>
    </row>
    <row r="126" spans="1:13">
      <c r="A126" s="63" t="s">
        <v>76</v>
      </c>
      <c r="B126" s="3" t="s">
        <v>76</v>
      </c>
      <c r="C126" s="3"/>
      <c r="D126" s="3"/>
      <c r="E126" s="3"/>
      <c r="F126" s="3"/>
      <c r="G126" s="3"/>
      <c r="H126" s="3" t="s">
        <v>18</v>
      </c>
      <c r="I126" s="36">
        <f>SUM(I124:I125)</f>
        <v>90</v>
      </c>
      <c r="J126" s="36">
        <f>SUM(J124:J125)</f>
        <v>1334</v>
      </c>
      <c r="K126" s="36">
        <v>1334</v>
      </c>
      <c r="L126" s="37">
        <v>2.33</v>
      </c>
      <c r="M126" s="47">
        <f>K126*L126</f>
        <v>3108.2200000000003</v>
      </c>
    </row>
    <row r="127" spans="1:13">
      <c r="A127" s="63">
        <v>102</v>
      </c>
      <c r="B127" s="3">
        <v>25</v>
      </c>
      <c r="C127" s="43" t="s">
        <v>353</v>
      </c>
      <c r="D127" s="46" t="s">
        <v>31</v>
      </c>
      <c r="E127" s="42" t="s">
        <v>244</v>
      </c>
      <c r="F127" s="42" t="s">
        <v>354</v>
      </c>
      <c r="G127" s="42" t="s">
        <v>355</v>
      </c>
      <c r="H127" s="44" t="s">
        <v>356</v>
      </c>
      <c r="I127" s="45">
        <v>150</v>
      </c>
      <c r="J127" s="45">
        <v>6150</v>
      </c>
      <c r="K127" s="36"/>
      <c r="L127" s="37"/>
      <c r="M127" s="47"/>
    </row>
    <row r="128" spans="1:13">
      <c r="A128" s="63" t="s">
        <v>76</v>
      </c>
      <c r="B128" s="3" t="s">
        <v>76</v>
      </c>
      <c r="C128" s="3"/>
      <c r="D128" s="3"/>
      <c r="E128" s="3"/>
      <c r="F128" s="3"/>
      <c r="G128" s="3"/>
      <c r="H128" s="3" t="s">
        <v>31</v>
      </c>
      <c r="I128" s="36">
        <v>150</v>
      </c>
      <c r="J128" s="36">
        <v>6150</v>
      </c>
      <c r="K128" s="36">
        <v>6150</v>
      </c>
      <c r="L128" s="37">
        <v>2.33</v>
      </c>
      <c r="M128" s="47">
        <f>K128*L128</f>
        <v>14329.5</v>
      </c>
    </row>
    <row r="129" spans="1:13">
      <c r="A129" s="63">
        <v>103</v>
      </c>
      <c r="B129" s="3">
        <v>26</v>
      </c>
      <c r="C129" s="43" t="s">
        <v>357</v>
      </c>
      <c r="D129" s="46" t="s">
        <v>18</v>
      </c>
      <c r="E129" s="42" t="s">
        <v>346</v>
      </c>
      <c r="F129" s="42" t="s">
        <v>358</v>
      </c>
      <c r="G129" s="42" t="s">
        <v>359</v>
      </c>
      <c r="H129" s="44" t="s">
        <v>360</v>
      </c>
      <c r="I129" s="45">
        <v>11</v>
      </c>
      <c r="J129" s="45">
        <v>121</v>
      </c>
      <c r="K129" s="36"/>
      <c r="L129" s="37"/>
      <c r="M129" s="47"/>
    </row>
    <row r="130" spans="1:13">
      <c r="A130" s="63">
        <v>104</v>
      </c>
      <c r="B130" s="3" t="s">
        <v>76</v>
      </c>
      <c r="C130" s="43"/>
      <c r="D130" s="43"/>
      <c r="E130" s="42" t="s">
        <v>346</v>
      </c>
      <c r="F130" s="42" t="s">
        <v>361</v>
      </c>
      <c r="G130" s="42" t="s">
        <v>92</v>
      </c>
      <c r="H130" s="44" t="s">
        <v>362</v>
      </c>
      <c r="I130" s="45">
        <v>4</v>
      </c>
      <c r="J130" s="45">
        <v>25</v>
      </c>
      <c r="K130" s="36"/>
      <c r="L130" s="37"/>
      <c r="M130" s="47"/>
    </row>
    <row r="131" spans="1:13">
      <c r="A131" s="63">
        <v>105</v>
      </c>
      <c r="B131" s="3" t="s">
        <v>76</v>
      </c>
      <c r="C131" s="43"/>
      <c r="D131" s="43"/>
      <c r="E131" s="42" t="s">
        <v>346</v>
      </c>
      <c r="F131" s="42" t="s">
        <v>363</v>
      </c>
      <c r="G131" s="42" t="s">
        <v>364</v>
      </c>
      <c r="H131" s="44" t="s">
        <v>365</v>
      </c>
      <c r="I131" s="45">
        <v>10</v>
      </c>
      <c r="J131" s="45">
        <v>280</v>
      </c>
      <c r="K131" s="36"/>
      <c r="L131" s="37"/>
      <c r="M131" s="47"/>
    </row>
    <row r="132" spans="1:13">
      <c r="A132" s="63" t="s">
        <v>76</v>
      </c>
      <c r="B132" s="3" t="s">
        <v>76</v>
      </c>
      <c r="C132" s="3"/>
      <c r="D132" s="3"/>
      <c r="E132" s="3"/>
      <c r="F132" s="3"/>
      <c r="G132" s="3"/>
      <c r="H132" s="3" t="s">
        <v>18</v>
      </c>
      <c r="I132" s="36">
        <f>SUM(I129:I131)</f>
        <v>25</v>
      </c>
      <c r="J132" s="36">
        <f>SUM(J129:J131)</f>
        <v>426</v>
      </c>
      <c r="K132" s="36">
        <v>426</v>
      </c>
      <c r="L132" s="37">
        <v>2.33</v>
      </c>
      <c r="M132" s="47">
        <f>K132*L132</f>
        <v>992.58</v>
      </c>
    </row>
    <row r="133" spans="1:13">
      <c r="A133" s="63">
        <v>106</v>
      </c>
      <c r="B133" s="3">
        <v>27</v>
      </c>
      <c r="C133" s="43" t="s">
        <v>366</v>
      </c>
      <c r="D133" s="46" t="s">
        <v>31</v>
      </c>
      <c r="E133" s="42" t="s">
        <v>346</v>
      </c>
      <c r="F133" s="42" t="s">
        <v>367</v>
      </c>
      <c r="G133" s="42" t="s">
        <v>69</v>
      </c>
      <c r="H133" s="44" t="s">
        <v>368</v>
      </c>
      <c r="I133" s="45">
        <v>10</v>
      </c>
      <c r="J133" s="45">
        <v>194</v>
      </c>
      <c r="K133" s="36"/>
      <c r="L133" s="37"/>
      <c r="M133" s="47"/>
    </row>
    <row r="134" spans="1:13">
      <c r="A134" s="63">
        <v>107</v>
      </c>
      <c r="B134" s="3" t="s">
        <v>76</v>
      </c>
      <c r="C134" s="43"/>
      <c r="D134" s="43"/>
      <c r="E134" s="42" t="s">
        <v>346</v>
      </c>
      <c r="F134" s="42" t="s">
        <v>369</v>
      </c>
      <c r="G134" s="42" t="s">
        <v>370</v>
      </c>
      <c r="H134" s="44" t="s">
        <v>371</v>
      </c>
      <c r="I134" s="45">
        <v>48</v>
      </c>
      <c r="J134" s="45">
        <v>1000</v>
      </c>
      <c r="K134" s="36"/>
      <c r="L134" s="37"/>
      <c r="M134" s="47"/>
    </row>
    <row r="135" spans="1:13">
      <c r="A135" s="63">
        <v>108</v>
      </c>
      <c r="B135" s="3" t="s">
        <v>76</v>
      </c>
      <c r="C135" s="43"/>
      <c r="D135" s="43"/>
      <c r="E135" s="42" t="s">
        <v>346</v>
      </c>
      <c r="F135" s="42" t="s">
        <v>372</v>
      </c>
      <c r="G135" s="42" t="s">
        <v>34</v>
      </c>
      <c r="H135" s="44" t="s">
        <v>373</v>
      </c>
      <c r="I135" s="45">
        <v>7</v>
      </c>
      <c r="J135" s="45">
        <v>194</v>
      </c>
      <c r="K135" s="36"/>
      <c r="L135" s="37"/>
      <c r="M135" s="47"/>
    </row>
    <row r="136" spans="1:13" ht="45">
      <c r="A136" s="63">
        <v>109</v>
      </c>
      <c r="B136" s="3" t="s">
        <v>76</v>
      </c>
      <c r="C136" s="43"/>
      <c r="D136" s="43"/>
      <c r="E136" s="42" t="s">
        <v>346</v>
      </c>
      <c r="F136" s="42" t="s">
        <v>374</v>
      </c>
      <c r="G136" s="42" t="s">
        <v>33</v>
      </c>
      <c r="H136" s="44" t="s">
        <v>559</v>
      </c>
      <c r="I136" s="45">
        <v>19</v>
      </c>
      <c r="J136" s="45">
        <v>218</v>
      </c>
      <c r="K136" s="36"/>
      <c r="L136" s="37"/>
      <c r="M136" s="47"/>
    </row>
    <row r="137" spans="1:13">
      <c r="A137" s="63" t="s">
        <v>76</v>
      </c>
      <c r="B137" s="3" t="s">
        <v>76</v>
      </c>
      <c r="C137" s="3"/>
      <c r="D137" s="3"/>
      <c r="E137" s="3"/>
      <c r="F137" s="3"/>
      <c r="G137" s="3"/>
      <c r="H137" s="3" t="s">
        <v>31</v>
      </c>
      <c r="I137" s="36">
        <f>SUM(I133:I136)</f>
        <v>84</v>
      </c>
      <c r="J137" s="36">
        <f>SUM(J133:J136)</f>
        <v>1606</v>
      </c>
      <c r="K137" s="36">
        <v>1606</v>
      </c>
      <c r="L137" s="37">
        <v>2.33</v>
      </c>
      <c r="M137" s="47">
        <f>K137*L137</f>
        <v>3741.98</v>
      </c>
    </row>
    <row r="138" spans="1:13">
      <c r="A138" s="63">
        <v>110</v>
      </c>
      <c r="B138" s="3">
        <v>28</v>
      </c>
      <c r="C138" s="43" t="s">
        <v>375</v>
      </c>
      <c r="D138" s="46" t="s">
        <v>31</v>
      </c>
      <c r="E138" s="42" t="s">
        <v>346</v>
      </c>
      <c r="F138" s="42" t="s">
        <v>376</v>
      </c>
      <c r="G138" s="42" t="s">
        <v>377</v>
      </c>
      <c r="H138" s="44" t="s">
        <v>378</v>
      </c>
      <c r="I138" s="45">
        <v>207</v>
      </c>
      <c r="J138" s="45">
        <v>8070</v>
      </c>
      <c r="K138" s="36"/>
      <c r="L138" s="37"/>
      <c r="M138" s="47"/>
    </row>
    <row r="139" spans="1:13">
      <c r="A139" s="63" t="s">
        <v>76</v>
      </c>
      <c r="B139" s="3" t="s">
        <v>76</v>
      </c>
      <c r="C139" s="3"/>
      <c r="D139" s="3"/>
      <c r="E139" s="3"/>
      <c r="F139" s="3"/>
      <c r="G139" s="3"/>
      <c r="H139" s="3" t="s">
        <v>31</v>
      </c>
      <c r="I139" s="36">
        <v>207</v>
      </c>
      <c r="J139" s="36">
        <v>8070</v>
      </c>
      <c r="K139" s="36">
        <v>8070</v>
      </c>
      <c r="L139" s="37">
        <v>2.33</v>
      </c>
      <c r="M139" s="47">
        <f>K139*L139</f>
        <v>18803.100000000002</v>
      </c>
    </row>
    <row r="140" spans="1:13">
      <c r="A140" s="63">
        <v>111</v>
      </c>
      <c r="B140" s="3">
        <v>29</v>
      </c>
      <c r="C140" s="43" t="s">
        <v>379</v>
      </c>
      <c r="D140" s="46" t="s">
        <v>31</v>
      </c>
      <c r="E140" s="42" t="s">
        <v>380</v>
      </c>
      <c r="F140" s="42" t="s">
        <v>381</v>
      </c>
      <c r="G140" s="42" t="s">
        <v>81</v>
      </c>
      <c r="H140" s="44" t="s">
        <v>382</v>
      </c>
      <c r="I140" s="45">
        <v>61</v>
      </c>
      <c r="J140" s="45">
        <v>2336</v>
      </c>
      <c r="K140" s="36"/>
      <c r="L140" s="37"/>
      <c r="M140" s="47"/>
    </row>
    <row r="141" spans="1:13">
      <c r="A141" s="63" t="s">
        <v>76</v>
      </c>
      <c r="B141" s="3" t="s">
        <v>76</v>
      </c>
      <c r="C141" s="3"/>
      <c r="D141" s="3"/>
      <c r="E141" s="3"/>
      <c r="F141" s="3"/>
      <c r="G141" s="3"/>
      <c r="H141" s="3" t="s">
        <v>31</v>
      </c>
      <c r="I141" s="36">
        <v>61</v>
      </c>
      <c r="J141" s="36">
        <v>2336</v>
      </c>
      <c r="K141" s="36">
        <v>2336</v>
      </c>
      <c r="L141" s="37">
        <v>2.33</v>
      </c>
      <c r="M141" s="47">
        <f>K141*L141</f>
        <v>5442.88</v>
      </c>
    </row>
    <row r="142" spans="1:13">
      <c r="A142" s="63">
        <v>112</v>
      </c>
      <c r="B142" s="3">
        <v>30</v>
      </c>
      <c r="C142" s="43" t="s">
        <v>383</v>
      </c>
      <c r="D142" s="46" t="s">
        <v>18</v>
      </c>
      <c r="E142" s="42" t="s">
        <v>380</v>
      </c>
      <c r="F142" s="42" t="s">
        <v>384</v>
      </c>
      <c r="G142" s="42" t="s">
        <v>149</v>
      </c>
      <c r="H142" s="44" t="s">
        <v>385</v>
      </c>
      <c r="I142" s="45">
        <v>6</v>
      </c>
      <c r="J142" s="45">
        <v>75</v>
      </c>
      <c r="K142" s="36"/>
      <c r="L142" s="37"/>
      <c r="M142" s="47"/>
    </row>
    <row r="143" spans="1:13">
      <c r="A143" s="63">
        <v>113</v>
      </c>
      <c r="B143" s="3" t="s">
        <v>76</v>
      </c>
      <c r="C143" s="43"/>
      <c r="D143" s="43"/>
      <c r="E143" s="42" t="s">
        <v>380</v>
      </c>
      <c r="F143" s="42" t="s">
        <v>386</v>
      </c>
      <c r="G143" s="42" t="s">
        <v>103</v>
      </c>
      <c r="H143" s="44" t="s">
        <v>387</v>
      </c>
      <c r="I143" s="45">
        <v>6</v>
      </c>
      <c r="J143" s="45">
        <v>56</v>
      </c>
      <c r="K143" s="36"/>
      <c r="L143" s="37"/>
      <c r="M143" s="47"/>
    </row>
    <row r="144" spans="1:13">
      <c r="A144" s="63">
        <v>114</v>
      </c>
      <c r="B144" s="3" t="s">
        <v>76</v>
      </c>
      <c r="C144" s="43"/>
      <c r="D144" s="43"/>
      <c r="E144" s="42" t="s">
        <v>380</v>
      </c>
      <c r="F144" s="42" t="s">
        <v>388</v>
      </c>
      <c r="G144" s="42" t="s">
        <v>389</v>
      </c>
      <c r="H144" s="44" t="s">
        <v>390</v>
      </c>
      <c r="I144" s="45">
        <v>4</v>
      </c>
      <c r="J144" s="45">
        <v>22</v>
      </c>
      <c r="K144" s="36"/>
      <c r="L144" s="37"/>
      <c r="M144" s="47"/>
    </row>
    <row r="145" spans="1:13">
      <c r="A145" s="63">
        <v>115</v>
      </c>
      <c r="B145" s="3" t="s">
        <v>76</v>
      </c>
      <c r="C145" s="43"/>
      <c r="D145" s="43"/>
      <c r="E145" s="42" t="s">
        <v>380</v>
      </c>
      <c r="F145" s="42" t="s">
        <v>391</v>
      </c>
      <c r="G145" s="42" t="s">
        <v>392</v>
      </c>
      <c r="H145" s="44" t="s">
        <v>393</v>
      </c>
      <c r="I145" s="45">
        <v>2</v>
      </c>
      <c r="J145" s="45">
        <v>26</v>
      </c>
      <c r="K145" s="36"/>
      <c r="L145" s="37"/>
      <c r="M145" s="47"/>
    </row>
    <row r="146" spans="1:13">
      <c r="A146" s="63">
        <v>116</v>
      </c>
      <c r="B146" s="3" t="s">
        <v>76</v>
      </c>
      <c r="C146" s="43"/>
      <c r="D146" s="43"/>
      <c r="E146" s="42" t="s">
        <v>380</v>
      </c>
      <c r="F146" s="42" t="s">
        <v>394</v>
      </c>
      <c r="G146" s="42" t="s">
        <v>88</v>
      </c>
      <c r="H146" s="44" t="s">
        <v>395</v>
      </c>
      <c r="I146" s="45">
        <v>3</v>
      </c>
      <c r="J146" s="45">
        <v>55</v>
      </c>
      <c r="K146" s="36"/>
      <c r="L146" s="37"/>
      <c r="M146" s="47"/>
    </row>
    <row r="147" spans="1:13">
      <c r="A147" s="63">
        <v>117</v>
      </c>
      <c r="B147" s="3" t="s">
        <v>76</v>
      </c>
      <c r="C147" s="43"/>
      <c r="D147" s="43"/>
      <c r="E147" s="42" t="s">
        <v>380</v>
      </c>
      <c r="F147" s="42" t="s">
        <v>396</v>
      </c>
      <c r="G147" s="42" t="s">
        <v>67</v>
      </c>
      <c r="H147" s="44" t="s">
        <v>397</v>
      </c>
      <c r="I147" s="45">
        <v>22</v>
      </c>
      <c r="J147" s="45">
        <v>270</v>
      </c>
      <c r="K147" s="36"/>
      <c r="L147" s="37"/>
      <c r="M147" s="47"/>
    </row>
    <row r="148" spans="1:13">
      <c r="A148" s="63" t="s">
        <v>76</v>
      </c>
      <c r="B148" s="3" t="s">
        <v>76</v>
      </c>
      <c r="C148" s="3"/>
      <c r="D148" s="3"/>
      <c r="E148" s="3"/>
      <c r="F148" s="3"/>
      <c r="G148" s="3"/>
      <c r="H148" s="3" t="s">
        <v>18</v>
      </c>
      <c r="I148" s="36">
        <f>SUM(I142:I147)</f>
        <v>43</v>
      </c>
      <c r="J148" s="36">
        <f>SUM(J142:J147)</f>
        <v>504</v>
      </c>
      <c r="K148" s="36">
        <v>504</v>
      </c>
      <c r="L148" s="37">
        <v>2.33</v>
      </c>
      <c r="M148" s="47">
        <f>K148*L148</f>
        <v>1174.32</v>
      </c>
    </row>
    <row r="149" spans="1:13">
      <c r="A149" s="63">
        <v>118</v>
      </c>
      <c r="B149" s="3">
        <v>31</v>
      </c>
      <c r="C149" s="43" t="s">
        <v>398</v>
      </c>
      <c r="D149" s="46" t="s">
        <v>18</v>
      </c>
      <c r="E149" s="42" t="s">
        <v>380</v>
      </c>
      <c r="F149" s="42" t="s">
        <v>399</v>
      </c>
      <c r="G149" s="42" t="s">
        <v>89</v>
      </c>
      <c r="H149" s="44" t="s">
        <v>400</v>
      </c>
      <c r="I149" s="45">
        <v>11</v>
      </c>
      <c r="J149" s="45">
        <v>106</v>
      </c>
      <c r="K149" s="36"/>
      <c r="L149" s="37"/>
      <c r="M149" s="47"/>
    </row>
    <row r="150" spans="1:13">
      <c r="A150" s="63">
        <v>119</v>
      </c>
      <c r="B150" s="3" t="s">
        <v>76</v>
      </c>
      <c r="C150" s="43"/>
      <c r="D150" s="43"/>
      <c r="E150" s="42" t="s">
        <v>380</v>
      </c>
      <c r="F150" s="42" t="s">
        <v>401</v>
      </c>
      <c r="G150" s="42" t="s">
        <v>270</v>
      </c>
      <c r="H150" s="44" t="s">
        <v>402</v>
      </c>
      <c r="I150" s="45">
        <v>21</v>
      </c>
      <c r="J150" s="45">
        <v>305</v>
      </c>
      <c r="K150" s="36"/>
      <c r="L150" s="37"/>
      <c r="M150" s="47"/>
    </row>
    <row r="151" spans="1:13">
      <c r="A151" s="63">
        <v>120</v>
      </c>
      <c r="B151" s="3" t="s">
        <v>76</v>
      </c>
      <c r="C151" s="43"/>
      <c r="D151" s="43"/>
      <c r="E151" s="42" t="s">
        <v>380</v>
      </c>
      <c r="F151" s="42" t="s">
        <v>403</v>
      </c>
      <c r="G151" s="42" t="s">
        <v>73</v>
      </c>
      <c r="H151" s="44" t="s">
        <v>404</v>
      </c>
      <c r="I151" s="45">
        <v>5</v>
      </c>
      <c r="J151" s="45">
        <v>80</v>
      </c>
      <c r="K151" s="36"/>
      <c r="L151" s="37"/>
      <c r="M151" s="47"/>
    </row>
    <row r="152" spans="1:13">
      <c r="A152" s="63">
        <v>121</v>
      </c>
      <c r="B152" s="3" t="s">
        <v>76</v>
      </c>
      <c r="C152" s="43"/>
      <c r="D152" s="43"/>
      <c r="E152" s="42" t="s">
        <v>380</v>
      </c>
      <c r="F152" s="42" t="s">
        <v>405</v>
      </c>
      <c r="G152" s="42" t="s">
        <v>406</v>
      </c>
      <c r="H152" s="44" t="s">
        <v>407</v>
      </c>
      <c r="I152" s="45">
        <v>9</v>
      </c>
      <c r="J152" s="45">
        <v>199</v>
      </c>
      <c r="K152" s="36"/>
      <c r="L152" s="37"/>
      <c r="M152" s="47"/>
    </row>
    <row r="153" spans="1:13">
      <c r="A153" s="63">
        <v>122</v>
      </c>
      <c r="B153" s="3" t="s">
        <v>76</v>
      </c>
      <c r="C153" s="43"/>
      <c r="D153" s="43"/>
      <c r="E153" s="42" t="s">
        <v>380</v>
      </c>
      <c r="F153" s="42" t="s">
        <v>408</v>
      </c>
      <c r="G153" s="42" t="s">
        <v>36</v>
      </c>
      <c r="H153" s="44" t="s">
        <v>409</v>
      </c>
      <c r="I153" s="45">
        <v>14</v>
      </c>
      <c r="J153" s="45">
        <v>161</v>
      </c>
      <c r="K153" s="36"/>
      <c r="L153" s="37"/>
      <c r="M153" s="47"/>
    </row>
    <row r="154" spans="1:13">
      <c r="A154" s="63">
        <v>123</v>
      </c>
      <c r="B154" s="3" t="s">
        <v>76</v>
      </c>
      <c r="C154" s="43"/>
      <c r="D154" s="43"/>
      <c r="E154" s="42" t="s">
        <v>380</v>
      </c>
      <c r="F154" s="42" t="s">
        <v>410</v>
      </c>
      <c r="G154" s="42" t="s">
        <v>88</v>
      </c>
      <c r="H154" s="44" t="s">
        <v>411</v>
      </c>
      <c r="I154" s="45">
        <v>2</v>
      </c>
      <c r="J154" s="45">
        <v>18</v>
      </c>
      <c r="K154" s="36"/>
      <c r="L154" s="37"/>
      <c r="M154" s="47"/>
    </row>
    <row r="155" spans="1:13">
      <c r="A155" s="63">
        <v>124</v>
      </c>
      <c r="B155" s="3" t="s">
        <v>76</v>
      </c>
      <c r="C155" s="43"/>
      <c r="D155" s="43"/>
      <c r="E155" s="42" t="s">
        <v>380</v>
      </c>
      <c r="F155" s="42" t="s">
        <v>412</v>
      </c>
      <c r="G155" s="42" t="s">
        <v>413</v>
      </c>
      <c r="H155" s="44" t="s">
        <v>414</v>
      </c>
      <c r="I155" s="45">
        <v>10</v>
      </c>
      <c r="J155" s="45">
        <v>211</v>
      </c>
      <c r="K155" s="36"/>
      <c r="L155" s="37"/>
      <c r="M155" s="47"/>
    </row>
    <row r="156" spans="1:13">
      <c r="A156" s="63">
        <v>125</v>
      </c>
      <c r="B156" s="3" t="s">
        <v>76</v>
      </c>
      <c r="C156" s="43"/>
      <c r="D156" s="43"/>
      <c r="E156" s="42" t="s">
        <v>380</v>
      </c>
      <c r="F156" s="42" t="s">
        <v>415</v>
      </c>
      <c r="G156" s="42" t="s">
        <v>91</v>
      </c>
      <c r="H156" s="44" t="s">
        <v>416</v>
      </c>
      <c r="I156" s="45">
        <v>7</v>
      </c>
      <c r="J156" s="45">
        <v>82</v>
      </c>
      <c r="K156" s="36"/>
      <c r="L156" s="37"/>
      <c r="M156" s="47"/>
    </row>
    <row r="157" spans="1:13">
      <c r="A157" s="63" t="s">
        <v>76</v>
      </c>
      <c r="B157" s="3" t="s">
        <v>76</v>
      </c>
      <c r="C157" s="3"/>
      <c r="D157" s="3"/>
      <c r="E157" s="3"/>
      <c r="F157" s="3"/>
      <c r="G157" s="3"/>
      <c r="H157" s="3" t="s">
        <v>18</v>
      </c>
      <c r="I157" s="36">
        <f>SUM(I149:I156)</f>
        <v>79</v>
      </c>
      <c r="J157" s="36">
        <f>SUM(J149:J156)</f>
        <v>1162</v>
      </c>
      <c r="K157" s="36">
        <v>1162</v>
      </c>
      <c r="L157" s="37">
        <v>2.33</v>
      </c>
      <c r="M157" s="47">
        <f>K157*L157</f>
        <v>2707.46</v>
      </c>
    </row>
    <row r="158" spans="1:13" ht="30">
      <c r="A158" s="63">
        <v>126</v>
      </c>
      <c r="B158" s="3">
        <v>32</v>
      </c>
      <c r="C158" s="43" t="s">
        <v>417</v>
      </c>
      <c r="D158" s="46" t="s">
        <v>31</v>
      </c>
      <c r="E158" s="42" t="s">
        <v>380</v>
      </c>
      <c r="F158" s="42" t="s">
        <v>418</v>
      </c>
      <c r="G158" s="42" t="s">
        <v>419</v>
      </c>
      <c r="H158" s="44" t="s">
        <v>420</v>
      </c>
      <c r="I158" s="45">
        <v>64</v>
      </c>
      <c r="J158" s="45">
        <v>1073</v>
      </c>
      <c r="K158" s="36"/>
      <c r="L158" s="37"/>
      <c r="M158" s="47"/>
    </row>
    <row r="159" spans="1:13">
      <c r="A159" s="63">
        <v>127</v>
      </c>
      <c r="B159" s="3" t="s">
        <v>76</v>
      </c>
      <c r="C159" s="43"/>
      <c r="D159" s="43"/>
      <c r="E159" s="42" t="s">
        <v>380</v>
      </c>
      <c r="F159" s="42" t="s">
        <v>421</v>
      </c>
      <c r="G159" s="42" t="s">
        <v>419</v>
      </c>
      <c r="H159" s="44" t="s">
        <v>422</v>
      </c>
      <c r="I159" s="45">
        <v>5</v>
      </c>
      <c r="J159" s="45">
        <v>69</v>
      </c>
      <c r="K159" s="36"/>
      <c r="L159" s="37"/>
      <c r="M159" s="47"/>
    </row>
    <row r="160" spans="1:13">
      <c r="A160" s="63">
        <v>128</v>
      </c>
      <c r="B160" s="3" t="s">
        <v>76</v>
      </c>
      <c r="C160" s="43"/>
      <c r="D160" s="43"/>
      <c r="E160" s="42" t="s">
        <v>380</v>
      </c>
      <c r="F160" s="42" t="s">
        <v>423</v>
      </c>
      <c r="G160" s="42" t="s">
        <v>38</v>
      </c>
      <c r="H160" s="44" t="s">
        <v>424</v>
      </c>
      <c r="I160" s="45">
        <v>16</v>
      </c>
      <c r="J160" s="45">
        <v>238</v>
      </c>
      <c r="K160" s="36"/>
      <c r="L160" s="37"/>
      <c r="M160" s="47"/>
    </row>
    <row r="161" spans="1:13">
      <c r="A161" s="63">
        <v>129</v>
      </c>
      <c r="B161" s="3" t="s">
        <v>76</v>
      </c>
      <c r="C161" s="43"/>
      <c r="D161" s="43"/>
      <c r="E161" s="42" t="s">
        <v>380</v>
      </c>
      <c r="F161" s="42" t="s">
        <v>425</v>
      </c>
      <c r="G161" s="42" t="s">
        <v>176</v>
      </c>
      <c r="H161" s="44" t="s">
        <v>426</v>
      </c>
      <c r="I161" s="45">
        <v>16</v>
      </c>
      <c r="J161" s="45">
        <v>471</v>
      </c>
      <c r="K161" s="36"/>
      <c r="L161" s="37"/>
      <c r="M161" s="47"/>
    </row>
    <row r="162" spans="1:13">
      <c r="A162" s="63">
        <v>130</v>
      </c>
      <c r="B162" s="3" t="s">
        <v>76</v>
      </c>
      <c r="C162" s="43"/>
      <c r="D162" s="43"/>
      <c r="E162" s="42" t="s">
        <v>380</v>
      </c>
      <c r="F162" s="42" t="s">
        <v>427</v>
      </c>
      <c r="G162" s="42" t="s">
        <v>419</v>
      </c>
      <c r="H162" s="44" t="s">
        <v>428</v>
      </c>
      <c r="I162" s="45">
        <v>2</v>
      </c>
      <c r="J162" s="45">
        <v>400</v>
      </c>
      <c r="K162" s="36"/>
      <c r="L162" s="37"/>
      <c r="M162" s="47"/>
    </row>
    <row r="163" spans="1:13">
      <c r="A163" s="63">
        <v>131</v>
      </c>
      <c r="B163" s="3" t="s">
        <v>76</v>
      </c>
      <c r="C163" s="43"/>
      <c r="D163" s="43"/>
      <c r="E163" s="42" t="s">
        <v>86</v>
      </c>
      <c r="F163" s="42" t="s">
        <v>429</v>
      </c>
      <c r="G163" s="42" t="s">
        <v>419</v>
      </c>
      <c r="H163" s="44" t="s">
        <v>430</v>
      </c>
      <c r="I163" s="45">
        <v>1</v>
      </c>
      <c r="J163" s="45">
        <v>9</v>
      </c>
      <c r="K163" s="36"/>
      <c r="L163" s="37"/>
      <c r="M163" s="47"/>
    </row>
    <row r="164" spans="1:13">
      <c r="A164" s="63" t="s">
        <v>76</v>
      </c>
      <c r="B164" s="3" t="s">
        <v>76</v>
      </c>
      <c r="C164" s="3"/>
      <c r="D164" s="3"/>
      <c r="E164" s="3"/>
      <c r="F164" s="3"/>
      <c r="G164" s="3"/>
      <c r="H164" s="3" t="s">
        <v>31</v>
      </c>
      <c r="I164" s="36">
        <f>SUM(I158:I163)</f>
        <v>104</v>
      </c>
      <c r="J164" s="36">
        <f>SUM(J158:J163)</f>
        <v>2260</v>
      </c>
      <c r="K164" s="36">
        <v>2500</v>
      </c>
      <c r="L164" s="37">
        <v>2.33</v>
      </c>
      <c r="M164" s="47">
        <f>K164*L164</f>
        <v>5825</v>
      </c>
    </row>
    <row r="165" spans="1:13" ht="45">
      <c r="A165" s="63">
        <v>132</v>
      </c>
      <c r="B165" s="3">
        <v>33</v>
      </c>
      <c r="C165" s="43" t="s">
        <v>431</v>
      </c>
      <c r="D165" s="46" t="s">
        <v>31</v>
      </c>
      <c r="E165" s="42" t="s">
        <v>380</v>
      </c>
      <c r="F165" s="42" t="s">
        <v>432</v>
      </c>
      <c r="G165" s="42" t="s">
        <v>419</v>
      </c>
      <c r="H165" s="44" t="s">
        <v>433</v>
      </c>
      <c r="I165" s="45">
        <v>106</v>
      </c>
      <c r="J165" s="45">
        <v>1498</v>
      </c>
      <c r="K165" s="36"/>
      <c r="L165" s="37"/>
      <c r="M165" s="47"/>
    </row>
    <row r="166" spans="1:13" ht="45">
      <c r="A166" s="63">
        <v>133</v>
      </c>
      <c r="B166" s="3" t="s">
        <v>76</v>
      </c>
      <c r="C166" s="43"/>
      <c r="D166" s="43"/>
      <c r="E166" s="42" t="s">
        <v>380</v>
      </c>
      <c r="F166" s="42" t="s">
        <v>434</v>
      </c>
      <c r="G166" s="42" t="s">
        <v>419</v>
      </c>
      <c r="H166" s="44" t="s">
        <v>435</v>
      </c>
      <c r="I166" s="45">
        <v>227</v>
      </c>
      <c r="J166" s="45">
        <v>7781</v>
      </c>
      <c r="K166" s="36"/>
      <c r="L166" s="37"/>
      <c r="M166" s="47"/>
    </row>
    <row r="167" spans="1:13">
      <c r="A167" s="63" t="s">
        <v>76</v>
      </c>
      <c r="B167" s="3" t="s">
        <v>76</v>
      </c>
      <c r="C167" s="3"/>
      <c r="D167" s="3"/>
      <c r="E167" s="3"/>
      <c r="F167" s="3"/>
      <c r="G167" s="3"/>
      <c r="H167" s="3" t="s">
        <v>31</v>
      </c>
      <c r="I167" s="36">
        <f>SUM(I165:I166)</f>
        <v>333</v>
      </c>
      <c r="J167" s="36">
        <f>SUM(J165:J166)</f>
        <v>9279</v>
      </c>
      <c r="K167" s="36">
        <v>9279</v>
      </c>
      <c r="L167" s="37">
        <v>2.33</v>
      </c>
      <c r="M167" s="47">
        <f>K167*L167</f>
        <v>21620.07</v>
      </c>
    </row>
    <row r="168" spans="1:13">
      <c r="A168" s="63">
        <v>134</v>
      </c>
      <c r="B168" s="3">
        <v>34</v>
      </c>
      <c r="C168" s="43" t="s">
        <v>436</v>
      </c>
      <c r="D168" s="46" t="s">
        <v>18</v>
      </c>
      <c r="E168" s="42" t="s">
        <v>437</v>
      </c>
      <c r="F168" s="42" t="s">
        <v>438</v>
      </c>
      <c r="G168" s="42" t="s">
        <v>439</v>
      </c>
      <c r="H168" s="44" t="s">
        <v>440</v>
      </c>
      <c r="I168" s="45">
        <v>7</v>
      </c>
      <c r="J168" s="45">
        <v>86</v>
      </c>
      <c r="K168" s="36"/>
      <c r="L168" s="37"/>
      <c r="M168" s="47"/>
    </row>
    <row r="169" spans="1:13">
      <c r="A169" s="63">
        <v>135</v>
      </c>
      <c r="B169" s="3" t="s">
        <v>76</v>
      </c>
      <c r="C169" s="43"/>
      <c r="D169" s="43"/>
      <c r="E169" s="42" t="s">
        <v>437</v>
      </c>
      <c r="F169" s="42" t="s">
        <v>441</v>
      </c>
      <c r="G169" s="42" t="s">
        <v>55</v>
      </c>
      <c r="H169" s="44" t="s">
        <v>442</v>
      </c>
      <c r="I169" s="45">
        <v>1</v>
      </c>
      <c r="J169" s="45">
        <v>9</v>
      </c>
      <c r="K169" s="36"/>
      <c r="L169" s="37"/>
      <c r="M169" s="47"/>
    </row>
    <row r="170" spans="1:13">
      <c r="A170" s="63">
        <v>136</v>
      </c>
      <c r="B170" s="3" t="s">
        <v>76</v>
      </c>
      <c r="C170" s="43"/>
      <c r="D170" s="43"/>
      <c r="E170" s="42" t="s">
        <v>437</v>
      </c>
      <c r="F170" s="42" t="s">
        <v>443</v>
      </c>
      <c r="G170" s="42" t="s">
        <v>84</v>
      </c>
      <c r="H170" s="44" t="s">
        <v>444</v>
      </c>
      <c r="I170" s="45">
        <v>2</v>
      </c>
      <c r="J170" s="45">
        <v>19</v>
      </c>
      <c r="K170" s="36"/>
      <c r="L170" s="37"/>
      <c r="M170" s="47"/>
    </row>
    <row r="171" spans="1:13">
      <c r="A171" s="63" t="s">
        <v>76</v>
      </c>
      <c r="B171" s="3" t="s">
        <v>76</v>
      </c>
      <c r="C171" s="3"/>
      <c r="D171" s="3"/>
      <c r="E171" s="3"/>
      <c r="F171" s="3"/>
      <c r="G171" s="3"/>
      <c r="H171" s="3" t="s">
        <v>18</v>
      </c>
      <c r="I171" s="36">
        <f>SUM(I168:I170)</f>
        <v>10</v>
      </c>
      <c r="J171" s="36">
        <f>SUM(J168:J170)</f>
        <v>114</v>
      </c>
      <c r="K171" s="36">
        <v>114</v>
      </c>
      <c r="L171" s="37">
        <v>2.33</v>
      </c>
      <c r="M171" s="47">
        <f>K171*L171</f>
        <v>265.62</v>
      </c>
    </row>
    <row r="172" spans="1:13">
      <c r="A172" s="63">
        <v>137</v>
      </c>
      <c r="B172" s="3">
        <v>35</v>
      </c>
      <c r="C172" s="43" t="s">
        <v>445</v>
      </c>
      <c r="D172" s="46" t="s">
        <v>31</v>
      </c>
      <c r="E172" s="42" t="s">
        <v>437</v>
      </c>
      <c r="F172" s="42" t="s">
        <v>446</v>
      </c>
      <c r="G172" s="42" t="s">
        <v>447</v>
      </c>
      <c r="H172" s="101" t="s">
        <v>448</v>
      </c>
      <c r="I172" s="45">
        <v>23</v>
      </c>
      <c r="J172" s="45">
        <v>276</v>
      </c>
      <c r="K172" s="36"/>
      <c r="L172" s="37"/>
      <c r="M172" s="47"/>
    </row>
    <row r="173" spans="1:13">
      <c r="A173" s="63">
        <v>138</v>
      </c>
      <c r="B173" s="3" t="s">
        <v>76</v>
      </c>
      <c r="C173" s="43"/>
      <c r="D173" s="43"/>
      <c r="E173" s="42" t="s">
        <v>437</v>
      </c>
      <c r="F173" s="42" t="s">
        <v>449</v>
      </c>
      <c r="G173" s="42" t="s">
        <v>450</v>
      </c>
      <c r="H173" s="44" t="s">
        <v>451</v>
      </c>
      <c r="I173" s="45">
        <v>35</v>
      </c>
      <c r="J173" s="45">
        <v>845</v>
      </c>
      <c r="K173" s="36"/>
      <c r="L173" s="37"/>
      <c r="M173" s="47"/>
    </row>
    <row r="174" spans="1:13">
      <c r="A174" s="63">
        <v>139</v>
      </c>
      <c r="B174" s="3" t="s">
        <v>76</v>
      </c>
      <c r="C174" s="43"/>
      <c r="D174" s="43"/>
      <c r="E174" s="42" t="s">
        <v>437</v>
      </c>
      <c r="F174" s="42" t="s">
        <v>452</v>
      </c>
      <c r="G174" s="42" t="s">
        <v>453</v>
      </c>
      <c r="H174" s="44" t="s">
        <v>454</v>
      </c>
      <c r="I174" s="45">
        <v>1</v>
      </c>
      <c r="J174" s="45">
        <v>7</v>
      </c>
      <c r="K174" s="36"/>
      <c r="L174" s="37"/>
      <c r="M174" s="47"/>
    </row>
    <row r="175" spans="1:13" ht="30">
      <c r="A175" s="63">
        <v>140</v>
      </c>
      <c r="B175" s="3" t="s">
        <v>76</v>
      </c>
      <c r="C175" s="43"/>
      <c r="D175" s="43"/>
      <c r="E175" s="42" t="s">
        <v>437</v>
      </c>
      <c r="F175" s="42" t="s">
        <v>455</v>
      </c>
      <c r="G175" s="42" t="s">
        <v>43</v>
      </c>
      <c r="H175" s="44" t="s">
        <v>456</v>
      </c>
      <c r="I175" s="45">
        <v>25</v>
      </c>
      <c r="J175" s="45">
        <v>422</v>
      </c>
      <c r="K175" s="36"/>
      <c r="L175" s="37"/>
      <c r="M175" s="47"/>
    </row>
    <row r="176" spans="1:13">
      <c r="A176" s="63">
        <v>141</v>
      </c>
      <c r="B176" s="3" t="s">
        <v>76</v>
      </c>
      <c r="C176" s="43"/>
      <c r="D176" s="43"/>
      <c r="E176" s="42" t="s">
        <v>437</v>
      </c>
      <c r="F176" s="42" t="s">
        <v>457</v>
      </c>
      <c r="G176" s="42" t="s">
        <v>61</v>
      </c>
      <c r="H176" s="44" t="s">
        <v>458</v>
      </c>
      <c r="I176" s="45">
        <v>17</v>
      </c>
      <c r="J176" s="45">
        <v>35</v>
      </c>
      <c r="K176" s="36"/>
      <c r="L176" s="37"/>
      <c r="M176" s="47"/>
    </row>
    <row r="177" spans="1:13" ht="30">
      <c r="A177" s="63">
        <v>142</v>
      </c>
      <c r="B177" s="3" t="s">
        <v>76</v>
      </c>
      <c r="C177" s="43"/>
      <c r="D177" s="43"/>
      <c r="E177" s="42" t="s">
        <v>437</v>
      </c>
      <c r="F177" s="42" t="s">
        <v>459</v>
      </c>
      <c r="G177" s="42" t="s">
        <v>61</v>
      </c>
      <c r="H177" s="44" t="s">
        <v>460</v>
      </c>
      <c r="I177" s="45">
        <v>13</v>
      </c>
      <c r="J177" s="45">
        <v>270</v>
      </c>
      <c r="K177" s="36"/>
      <c r="L177" s="37"/>
      <c r="M177" s="47"/>
    </row>
    <row r="178" spans="1:13">
      <c r="A178" s="63">
        <v>143</v>
      </c>
      <c r="B178" s="3" t="s">
        <v>76</v>
      </c>
      <c r="C178" s="43"/>
      <c r="D178" s="43"/>
      <c r="E178" s="42" t="s">
        <v>437</v>
      </c>
      <c r="F178" s="42" t="s">
        <v>461</v>
      </c>
      <c r="G178" s="42" t="s">
        <v>462</v>
      </c>
      <c r="H178" s="44" t="s">
        <v>463</v>
      </c>
      <c r="I178" s="45">
        <v>15</v>
      </c>
      <c r="J178" s="45">
        <v>270</v>
      </c>
      <c r="K178" s="36"/>
      <c r="L178" s="37"/>
      <c r="M178" s="47"/>
    </row>
    <row r="179" spans="1:13">
      <c r="A179" s="63">
        <v>144</v>
      </c>
      <c r="B179" s="3" t="s">
        <v>76</v>
      </c>
      <c r="C179" s="43"/>
      <c r="D179" s="43"/>
      <c r="E179" s="42" t="s">
        <v>437</v>
      </c>
      <c r="F179" s="42" t="s">
        <v>464</v>
      </c>
      <c r="G179" s="42" t="s">
        <v>61</v>
      </c>
      <c r="H179" s="44" t="s">
        <v>465</v>
      </c>
      <c r="I179" s="45">
        <v>11</v>
      </c>
      <c r="J179" s="45">
        <v>177</v>
      </c>
      <c r="K179" s="36"/>
      <c r="L179" s="37"/>
      <c r="M179" s="47"/>
    </row>
    <row r="180" spans="1:13">
      <c r="A180" s="63">
        <v>145</v>
      </c>
      <c r="B180" s="3" t="s">
        <v>76</v>
      </c>
      <c r="C180" s="43"/>
      <c r="D180" s="43"/>
      <c r="E180" s="42" t="s">
        <v>437</v>
      </c>
      <c r="F180" s="42" t="s">
        <v>466</v>
      </c>
      <c r="G180" s="42" t="s">
        <v>42</v>
      </c>
      <c r="H180" s="44" t="s">
        <v>467</v>
      </c>
      <c r="I180" s="45">
        <v>12</v>
      </c>
      <c r="J180" s="45">
        <v>41</v>
      </c>
      <c r="K180" s="36"/>
      <c r="L180" s="37"/>
      <c r="M180" s="47"/>
    </row>
    <row r="181" spans="1:13">
      <c r="A181" s="63" t="s">
        <v>76</v>
      </c>
      <c r="B181" s="3" t="s">
        <v>76</v>
      </c>
      <c r="C181" s="3"/>
      <c r="D181" s="3"/>
      <c r="E181" s="3"/>
      <c r="F181" s="3"/>
      <c r="G181" s="3"/>
      <c r="H181" s="3" t="s">
        <v>31</v>
      </c>
      <c r="I181" s="36">
        <f>SUM(I172:I180)</f>
        <v>152</v>
      </c>
      <c r="J181" s="36">
        <f>SUM(J172:J180)</f>
        <v>2343</v>
      </c>
      <c r="K181" s="36">
        <v>2500</v>
      </c>
      <c r="L181" s="37">
        <v>2.33</v>
      </c>
      <c r="M181" s="47">
        <f>K181*L181</f>
        <v>5825</v>
      </c>
    </row>
    <row r="182" spans="1:13">
      <c r="A182" s="63">
        <v>146</v>
      </c>
      <c r="B182" s="3">
        <v>36</v>
      </c>
      <c r="C182" s="43" t="s">
        <v>468</v>
      </c>
      <c r="D182" s="46" t="s">
        <v>18</v>
      </c>
      <c r="E182" s="42" t="s">
        <v>437</v>
      </c>
      <c r="F182" s="42" t="s">
        <v>469</v>
      </c>
      <c r="G182" s="42" t="s">
        <v>96</v>
      </c>
      <c r="H182" s="44" t="s">
        <v>470</v>
      </c>
      <c r="I182" s="45">
        <v>17</v>
      </c>
      <c r="J182" s="45">
        <v>252</v>
      </c>
      <c r="K182" s="36"/>
      <c r="L182" s="37"/>
      <c r="M182" s="47"/>
    </row>
    <row r="183" spans="1:13">
      <c r="A183" s="63">
        <v>147</v>
      </c>
      <c r="B183" s="3" t="s">
        <v>76</v>
      </c>
      <c r="C183" s="43" t="s">
        <v>471</v>
      </c>
      <c r="D183" s="43"/>
      <c r="E183" s="42" t="s">
        <v>437</v>
      </c>
      <c r="F183" s="42" t="s">
        <v>472</v>
      </c>
      <c r="G183" s="42" t="s">
        <v>42</v>
      </c>
      <c r="H183" s="44" t="s">
        <v>473</v>
      </c>
      <c r="I183" s="45">
        <v>3</v>
      </c>
      <c r="J183" s="45">
        <v>26</v>
      </c>
      <c r="K183" s="36"/>
      <c r="L183" s="37"/>
      <c r="M183" s="47"/>
    </row>
    <row r="184" spans="1:13">
      <c r="A184" s="63">
        <v>148</v>
      </c>
      <c r="B184" s="3" t="s">
        <v>76</v>
      </c>
      <c r="C184" s="43"/>
      <c r="D184" s="43"/>
      <c r="E184" s="42" t="s">
        <v>437</v>
      </c>
      <c r="F184" s="42" t="s">
        <v>474</v>
      </c>
      <c r="G184" s="42" t="s">
        <v>58</v>
      </c>
      <c r="H184" s="44" t="s">
        <v>475</v>
      </c>
      <c r="I184" s="45">
        <v>9</v>
      </c>
      <c r="J184" s="45">
        <v>81</v>
      </c>
      <c r="K184" s="36"/>
      <c r="L184" s="37"/>
      <c r="M184" s="47"/>
    </row>
    <row r="185" spans="1:13">
      <c r="A185" s="63">
        <v>149</v>
      </c>
      <c r="B185" s="3" t="s">
        <v>76</v>
      </c>
      <c r="C185" s="43"/>
      <c r="D185" s="43"/>
      <c r="E185" s="42" t="s">
        <v>437</v>
      </c>
      <c r="F185" s="42" t="s">
        <v>476</v>
      </c>
      <c r="G185" s="42" t="s">
        <v>48</v>
      </c>
      <c r="H185" s="44" t="s">
        <v>477</v>
      </c>
      <c r="I185" s="45">
        <v>7</v>
      </c>
      <c r="J185" s="45">
        <v>152</v>
      </c>
      <c r="K185" s="36"/>
      <c r="L185" s="37"/>
      <c r="M185" s="47"/>
    </row>
    <row r="186" spans="1:13">
      <c r="A186" s="63">
        <v>150</v>
      </c>
      <c r="B186" s="3" t="s">
        <v>76</v>
      </c>
      <c r="C186" s="43"/>
      <c r="D186" s="43"/>
      <c r="E186" s="42" t="s">
        <v>437</v>
      </c>
      <c r="F186" s="42" t="s">
        <v>478</v>
      </c>
      <c r="G186" s="42" t="s">
        <v>479</v>
      </c>
      <c r="H186" s="44" t="s">
        <v>480</v>
      </c>
      <c r="I186" s="45">
        <v>3</v>
      </c>
      <c r="J186" s="45">
        <v>19</v>
      </c>
      <c r="K186" s="36"/>
      <c r="L186" s="37"/>
      <c r="M186" s="47"/>
    </row>
    <row r="187" spans="1:13">
      <c r="A187" s="63">
        <v>151</v>
      </c>
      <c r="B187" s="3" t="s">
        <v>76</v>
      </c>
      <c r="C187" s="43"/>
      <c r="D187" s="43"/>
      <c r="E187" s="42" t="s">
        <v>437</v>
      </c>
      <c r="F187" s="42" t="s">
        <v>481</v>
      </c>
      <c r="G187" s="42" t="s">
        <v>56</v>
      </c>
      <c r="H187" s="44" t="s">
        <v>482</v>
      </c>
      <c r="I187" s="45">
        <v>9</v>
      </c>
      <c r="J187" s="45">
        <v>89</v>
      </c>
      <c r="K187" s="36"/>
      <c r="L187" s="37"/>
      <c r="M187" s="47"/>
    </row>
    <row r="188" spans="1:13">
      <c r="A188" s="63" t="s">
        <v>76</v>
      </c>
      <c r="B188" s="3" t="s">
        <v>76</v>
      </c>
      <c r="C188" s="3"/>
      <c r="D188" s="3"/>
      <c r="E188" s="3"/>
      <c r="F188" s="3"/>
      <c r="G188" s="3"/>
      <c r="H188" s="3" t="s">
        <v>18</v>
      </c>
      <c r="I188" s="36">
        <f>SUM(I182:I187)</f>
        <v>48</v>
      </c>
      <c r="J188" s="36">
        <f>SUM(J182:J187)</f>
        <v>619</v>
      </c>
      <c r="K188" s="36">
        <v>619</v>
      </c>
      <c r="L188" s="37">
        <v>2.33</v>
      </c>
      <c r="M188" s="47">
        <f>K188*L188</f>
        <v>1442.27</v>
      </c>
    </row>
    <row r="189" spans="1:13">
      <c r="A189" s="63">
        <v>152</v>
      </c>
      <c r="B189" s="3">
        <v>37</v>
      </c>
      <c r="C189" s="43" t="s">
        <v>483</v>
      </c>
      <c r="D189" s="46" t="s">
        <v>31</v>
      </c>
      <c r="E189" s="42" t="s">
        <v>437</v>
      </c>
      <c r="F189" s="42" t="s">
        <v>484</v>
      </c>
      <c r="G189" s="42" t="s">
        <v>45</v>
      </c>
      <c r="H189" s="44" t="s">
        <v>485</v>
      </c>
      <c r="I189" s="45">
        <v>27</v>
      </c>
      <c r="J189" s="45">
        <v>774</v>
      </c>
      <c r="K189" s="36"/>
      <c r="L189" s="37"/>
      <c r="M189" s="47"/>
    </row>
    <row r="190" spans="1:13" ht="30">
      <c r="A190" s="63">
        <v>153</v>
      </c>
      <c r="B190" s="3" t="s">
        <v>76</v>
      </c>
      <c r="C190" s="43"/>
      <c r="D190" s="43"/>
      <c r="E190" s="42" t="s">
        <v>437</v>
      </c>
      <c r="F190" s="42" t="s">
        <v>486</v>
      </c>
      <c r="G190" s="42" t="s">
        <v>94</v>
      </c>
      <c r="H190" s="44" t="s">
        <v>487</v>
      </c>
      <c r="I190" s="45">
        <v>15</v>
      </c>
      <c r="J190" s="45">
        <v>130</v>
      </c>
      <c r="K190" s="36"/>
      <c r="L190" s="37"/>
      <c r="M190" s="47"/>
    </row>
    <row r="191" spans="1:13">
      <c r="A191" s="63">
        <v>154</v>
      </c>
      <c r="B191" s="3" t="s">
        <v>76</v>
      </c>
      <c r="C191" s="43"/>
      <c r="D191" s="43"/>
      <c r="E191" s="42" t="s">
        <v>437</v>
      </c>
      <c r="F191" s="42" t="s">
        <v>488</v>
      </c>
      <c r="G191" s="42" t="s">
        <v>489</v>
      </c>
      <c r="H191" s="44" t="s">
        <v>490</v>
      </c>
      <c r="I191" s="45">
        <v>21</v>
      </c>
      <c r="J191" s="45">
        <v>369</v>
      </c>
      <c r="K191" s="36"/>
      <c r="L191" s="37"/>
      <c r="M191" s="47"/>
    </row>
    <row r="192" spans="1:13">
      <c r="A192" s="63" t="s">
        <v>76</v>
      </c>
      <c r="B192" s="3" t="s">
        <v>76</v>
      </c>
      <c r="C192" s="3"/>
      <c r="D192" s="3"/>
      <c r="E192" s="3"/>
      <c r="F192" s="3"/>
      <c r="G192" s="3"/>
      <c r="H192" s="3" t="s">
        <v>31</v>
      </c>
      <c r="I192" s="36">
        <f>SUM(I189:I191)</f>
        <v>63</v>
      </c>
      <c r="J192" s="36">
        <f>SUM(J189:J191)</f>
        <v>1273</v>
      </c>
      <c r="K192" s="36">
        <v>1500</v>
      </c>
      <c r="L192" s="37">
        <v>2.33</v>
      </c>
      <c r="M192" s="47">
        <f>K192*L192</f>
        <v>3495</v>
      </c>
    </row>
    <row r="193" spans="1:13">
      <c r="A193" s="63">
        <v>155</v>
      </c>
      <c r="B193" s="3">
        <v>38</v>
      </c>
      <c r="C193" s="43" t="s">
        <v>491</v>
      </c>
      <c r="D193" s="46" t="s">
        <v>31</v>
      </c>
      <c r="E193" s="42" t="s">
        <v>437</v>
      </c>
      <c r="F193" s="42" t="s">
        <v>492</v>
      </c>
      <c r="G193" s="42" t="s">
        <v>62</v>
      </c>
      <c r="H193" s="44" t="s">
        <v>493</v>
      </c>
      <c r="I193" s="45">
        <v>54</v>
      </c>
      <c r="J193" s="45">
        <v>1371</v>
      </c>
      <c r="K193" s="36"/>
      <c r="L193" s="37"/>
      <c r="M193" s="47"/>
    </row>
    <row r="194" spans="1:13" ht="45">
      <c r="A194" s="63">
        <v>156</v>
      </c>
      <c r="B194" s="3" t="s">
        <v>76</v>
      </c>
      <c r="C194" s="43"/>
      <c r="D194" s="43"/>
      <c r="E194" s="42" t="s">
        <v>437</v>
      </c>
      <c r="F194" s="42" t="s">
        <v>494</v>
      </c>
      <c r="G194" s="42" t="s">
        <v>83</v>
      </c>
      <c r="H194" s="44" t="s">
        <v>495</v>
      </c>
      <c r="I194" s="45">
        <v>51</v>
      </c>
      <c r="J194" s="45">
        <v>558</v>
      </c>
      <c r="K194" s="36"/>
      <c r="L194" s="37"/>
      <c r="M194" s="47"/>
    </row>
    <row r="195" spans="1:13" ht="30">
      <c r="A195" s="63">
        <v>157</v>
      </c>
      <c r="B195" s="3" t="s">
        <v>76</v>
      </c>
      <c r="C195" s="43"/>
      <c r="D195" s="43"/>
      <c r="E195" s="42" t="s">
        <v>437</v>
      </c>
      <c r="F195" s="42" t="s">
        <v>496</v>
      </c>
      <c r="G195" s="42" t="s">
        <v>59</v>
      </c>
      <c r="H195" s="44" t="s">
        <v>497</v>
      </c>
      <c r="I195" s="45">
        <v>17</v>
      </c>
      <c r="J195" s="45">
        <v>208</v>
      </c>
      <c r="K195" s="36"/>
      <c r="L195" s="37"/>
      <c r="M195" s="47"/>
    </row>
    <row r="196" spans="1:13" ht="30">
      <c r="A196" s="63">
        <v>158</v>
      </c>
      <c r="B196" s="3" t="s">
        <v>76</v>
      </c>
      <c r="C196" s="43"/>
      <c r="D196" s="43"/>
      <c r="E196" s="42" t="s">
        <v>437</v>
      </c>
      <c r="F196" s="42" t="s">
        <v>498</v>
      </c>
      <c r="G196" s="42" t="s">
        <v>499</v>
      </c>
      <c r="H196" s="101" t="s">
        <v>500</v>
      </c>
      <c r="I196" s="45">
        <v>27</v>
      </c>
      <c r="J196" s="45">
        <v>346</v>
      </c>
      <c r="K196" s="36"/>
      <c r="L196" s="37"/>
      <c r="M196" s="47"/>
    </row>
    <row r="197" spans="1:13">
      <c r="A197" s="63">
        <v>159</v>
      </c>
      <c r="B197" s="3" t="s">
        <v>76</v>
      </c>
      <c r="C197" s="43"/>
      <c r="D197" s="43"/>
      <c r="E197" s="42" t="s">
        <v>437</v>
      </c>
      <c r="F197" s="42" t="s">
        <v>501</v>
      </c>
      <c r="G197" s="42" t="s">
        <v>83</v>
      </c>
      <c r="H197" s="44" t="s">
        <v>502</v>
      </c>
      <c r="I197" s="45">
        <v>1</v>
      </c>
      <c r="J197" s="45">
        <v>9</v>
      </c>
      <c r="K197" s="36"/>
      <c r="L197" s="37"/>
      <c r="M197" s="47"/>
    </row>
    <row r="198" spans="1:13">
      <c r="A198" s="63">
        <v>160</v>
      </c>
      <c r="B198" s="3" t="s">
        <v>76</v>
      </c>
      <c r="C198" s="43"/>
      <c r="D198" s="43"/>
      <c r="E198" s="42" t="s">
        <v>437</v>
      </c>
      <c r="F198" s="42" t="s">
        <v>503</v>
      </c>
      <c r="G198" s="42" t="s">
        <v>504</v>
      </c>
      <c r="H198" s="44" t="s">
        <v>505</v>
      </c>
      <c r="I198" s="45">
        <v>1</v>
      </c>
      <c r="J198" s="45">
        <v>5</v>
      </c>
      <c r="K198" s="36"/>
      <c r="L198" s="37"/>
      <c r="M198" s="47"/>
    </row>
    <row r="199" spans="1:13">
      <c r="A199" s="63">
        <v>161</v>
      </c>
      <c r="B199" s="3" t="s">
        <v>76</v>
      </c>
      <c r="C199" s="43"/>
      <c r="D199" s="43"/>
      <c r="E199" s="42" t="s">
        <v>437</v>
      </c>
      <c r="F199" s="42" t="s">
        <v>506</v>
      </c>
      <c r="G199" s="42" t="s">
        <v>507</v>
      </c>
      <c r="H199" s="44" t="s">
        <v>508</v>
      </c>
      <c r="I199" s="45">
        <v>2</v>
      </c>
      <c r="J199" s="45">
        <v>17</v>
      </c>
      <c r="K199" s="36"/>
      <c r="L199" s="37"/>
      <c r="M199" s="47"/>
    </row>
    <row r="200" spans="1:13">
      <c r="A200" s="63" t="s">
        <v>76</v>
      </c>
      <c r="B200" s="3" t="s">
        <v>76</v>
      </c>
      <c r="C200" s="3"/>
      <c r="D200" s="3"/>
      <c r="E200" s="3"/>
      <c r="F200" s="3"/>
      <c r="G200" s="3"/>
      <c r="H200" s="3" t="s">
        <v>31</v>
      </c>
      <c r="I200" s="36">
        <f>SUM(I193:I199)</f>
        <v>153</v>
      </c>
      <c r="J200" s="36">
        <f>SUM(J193:J199)</f>
        <v>2514</v>
      </c>
      <c r="K200" s="36">
        <v>2514</v>
      </c>
      <c r="L200" s="37">
        <v>2.33</v>
      </c>
      <c r="M200" s="47">
        <f>K200*L200</f>
        <v>5857.62</v>
      </c>
    </row>
    <row r="201" spans="1:13" ht="30">
      <c r="A201" s="63">
        <v>162</v>
      </c>
      <c r="B201" s="3">
        <v>39</v>
      </c>
      <c r="C201" s="43" t="s">
        <v>509</v>
      </c>
      <c r="D201" s="46" t="s">
        <v>31</v>
      </c>
      <c r="E201" s="42" t="s">
        <v>437</v>
      </c>
      <c r="F201" s="42" t="s">
        <v>510</v>
      </c>
      <c r="G201" s="42" t="s">
        <v>370</v>
      </c>
      <c r="H201" s="44" t="s">
        <v>511</v>
      </c>
      <c r="I201" s="45">
        <v>43</v>
      </c>
      <c r="J201" s="45">
        <v>562</v>
      </c>
      <c r="K201" s="36"/>
      <c r="L201" s="37"/>
      <c r="M201" s="47"/>
    </row>
    <row r="202" spans="1:13">
      <c r="A202" s="63">
        <v>163</v>
      </c>
      <c r="B202" s="3" t="s">
        <v>76</v>
      </c>
      <c r="C202" s="43"/>
      <c r="D202" s="43"/>
      <c r="E202" s="42" t="s">
        <v>437</v>
      </c>
      <c r="F202" s="42" t="s">
        <v>512</v>
      </c>
      <c r="G202" s="42" t="s">
        <v>34</v>
      </c>
      <c r="H202" s="44" t="s">
        <v>513</v>
      </c>
      <c r="I202" s="45">
        <v>7</v>
      </c>
      <c r="J202" s="45">
        <v>69</v>
      </c>
      <c r="K202" s="36"/>
      <c r="L202" s="37"/>
      <c r="M202" s="47"/>
    </row>
    <row r="203" spans="1:13">
      <c r="A203" s="63">
        <v>164</v>
      </c>
      <c r="B203" s="3" t="s">
        <v>76</v>
      </c>
      <c r="C203" s="43"/>
      <c r="D203" s="43"/>
      <c r="E203" s="42" t="s">
        <v>437</v>
      </c>
      <c r="F203" s="42" t="s">
        <v>514</v>
      </c>
      <c r="G203" s="42" t="s">
        <v>70</v>
      </c>
      <c r="H203" s="44" t="s">
        <v>515</v>
      </c>
      <c r="I203" s="45">
        <v>12</v>
      </c>
      <c r="J203" s="45">
        <v>131</v>
      </c>
      <c r="K203" s="36"/>
      <c r="L203" s="37"/>
      <c r="M203" s="47"/>
    </row>
    <row r="204" spans="1:13" ht="30">
      <c r="A204" s="63">
        <v>165</v>
      </c>
      <c r="B204" s="3" t="s">
        <v>76</v>
      </c>
      <c r="C204" s="43"/>
      <c r="D204" s="43"/>
      <c r="E204" s="42" t="s">
        <v>437</v>
      </c>
      <c r="F204" s="42" t="s">
        <v>516</v>
      </c>
      <c r="G204" s="42" t="s">
        <v>33</v>
      </c>
      <c r="H204" s="44" t="s">
        <v>517</v>
      </c>
      <c r="I204" s="45">
        <v>20</v>
      </c>
      <c r="J204" s="45">
        <v>284</v>
      </c>
      <c r="K204" s="36"/>
      <c r="L204" s="37"/>
      <c r="M204" s="47"/>
    </row>
    <row r="205" spans="1:13" ht="30">
      <c r="A205" s="63">
        <v>166</v>
      </c>
      <c r="B205" s="3" t="s">
        <v>76</v>
      </c>
      <c r="C205" s="43"/>
      <c r="D205" s="43"/>
      <c r="E205" s="42" t="s">
        <v>437</v>
      </c>
      <c r="F205" s="42" t="s">
        <v>518</v>
      </c>
      <c r="G205" s="42" t="s">
        <v>46</v>
      </c>
      <c r="H205" s="44" t="s">
        <v>519</v>
      </c>
      <c r="I205" s="45">
        <v>15</v>
      </c>
      <c r="J205" s="45">
        <v>330</v>
      </c>
      <c r="K205" s="36"/>
      <c r="L205" s="37"/>
      <c r="M205" s="47"/>
    </row>
    <row r="206" spans="1:13">
      <c r="A206" s="63" t="s">
        <v>76</v>
      </c>
      <c r="B206" s="3" t="s">
        <v>76</v>
      </c>
      <c r="C206" s="3"/>
      <c r="D206" s="3"/>
      <c r="E206" s="3"/>
      <c r="F206" s="3"/>
      <c r="G206" s="3"/>
      <c r="H206" s="3" t="s">
        <v>31</v>
      </c>
      <c r="I206" s="36">
        <f>SUM(I201:I205)</f>
        <v>97</v>
      </c>
      <c r="J206" s="36">
        <f>SUM(J201:J205)</f>
        <v>1376</v>
      </c>
      <c r="K206" s="36">
        <v>1500</v>
      </c>
      <c r="L206" s="37">
        <v>2.33</v>
      </c>
      <c r="M206" s="47">
        <f>K206*L206</f>
        <v>3495</v>
      </c>
    </row>
    <row r="207" spans="1:13">
      <c r="A207" s="63">
        <v>167</v>
      </c>
      <c r="B207" s="3">
        <v>40</v>
      </c>
      <c r="C207" s="43" t="s">
        <v>520</v>
      </c>
      <c r="D207" s="46" t="s">
        <v>31</v>
      </c>
      <c r="E207" s="42" t="s">
        <v>437</v>
      </c>
      <c r="F207" s="42" t="s">
        <v>521</v>
      </c>
      <c r="G207" s="42" t="s">
        <v>87</v>
      </c>
      <c r="H207" s="44" t="s">
        <v>522</v>
      </c>
      <c r="I207" s="45">
        <v>3</v>
      </c>
      <c r="J207" s="45">
        <v>65</v>
      </c>
      <c r="K207" s="36"/>
      <c r="L207" s="37"/>
      <c r="M207" s="47"/>
    </row>
    <row r="208" spans="1:13">
      <c r="A208" s="63">
        <v>168</v>
      </c>
      <c r="B208" s="3" t="s">
        <v>76</v>
      </c>
      <c r="C208" s="43"/>
      <c r="D208" s="43"/>
      <c r="E208" s="42" t="s">
        <v>437</v>
      </c>
      <c r="F208" s="42" t="s">
        <v>523</v>
      </c>
      <c r="G208" s="42" t="s">
        <v>50</v>
      </c>
      <c r="H208" s="44" t="s">
        <v>524</v>
      </c>
      <c r="I208" s="45">
        <v>29</v>
      </c>
      <c r="J208" s="45">
        <v>495</v>
      </c>
      <c r="K208" s="36"/>
      <c r="L208" s="37"/>
      <c r="M208" s="47"/>
    </row>
    <row r="209" spans="1:13">
      <c r="A209" s="63">
        <v>169</v>
      </c>
      <c r="B209" s="3" t="s">
        <v>76</v>
      </c>
      <c r="C209" s="43"/>
      <c r="D209" s="43"/>
      <c r="E209" s="42" t="s">
        <v>437</v>
      </c>
      <c r="F209" s="42" t="s">
        <v>525</v>
      </c>
      <c r="G209" s="42" t="s">
        <v>40</v>
      </c>
      <c r="H209" s="44" t="s">
        <v>526</v>
      </c>
      <c r="I209" s="45">
        <v>7</v>
      </c>
      <c r="J209" s="45">
        <v>141</v>
      </c>
      <c r="K209" s="36"/>
      <c r="L209" s="37"/>
      <c r="M209" s="47"/>
    </row>
    <row r="210" spans="1:13" ht="30">
      <c r="A210" s="63">
        <v>170</v>
      </c>
      <c r="B210" s="3" t="s">
        <v>76</v>
      </c>
      <c r="C210" s="43"/>
      <c r="D210" s="43"/>
      <c r="E210" s="42" t="s">
        <v>437</v>
      </c>
      <c r="F210" s="42" t="s">
        <v>527</v>
      </c>
      <c r="G210" s="42" t="s">
        <v>40</v>
      </c>
      <c r="H210" s="44" t="s">
        <v>528</v>
      </c>
      <c r="I210" s="45">
        <v>34</v>
      </c>
      <c r="J210" s="45">
        <v>788</v>
      </c>
      <c r="K210" s="36"/>
      <c r="L210" s="37"/>
      <c r="M210" s="47"/>
    </row>
    <row r="211" spans="1:13">
      <c r="A211" s="63" t="s">
        <v>76</v>
      </c>
      <c r="B211" s="3" t="s">
        <v>76</v>
      </c>
      <c r="C211" s="3"/>
      <c r="D211" s="3"/>
      <c r="E211" s="3"/>
      <c r="F211" s="3"/>
      <c r="G211" s="3"/>
      <c r="H211" s="3" t="s">
        <v>31</v>
      </c>
      <c r="I211" s="36">
        <f>SUM(I207:I210)</f>
        <v>73</v>
      </c>
      <c r="J211" s="36">
        <f>SUM(J207:J210)</f>
        <v>1489</v>
      </c>
      <c r="K211" s="36">
        <v>1500</v>
      </c>
      <c r="L211" s="37">
        <v>2.33</v>
      </c>
      <c r="M211" s="47">
        <f>K211*L211</f>
        <v>3495</v>
      </c>
    </row>
    <row r="212" spans="1:13">
      <c r="A212" s="63">
        <v>171</v>
      </c>
      <c r="B212" s="3">
        <v>41</v>
      </c>
      <c r="C212" s="43" t="s">
        <v>529</v>
      </c>
      <c r="D212" s="46" t="s">
        <v>31</v>
      </c>
      <c r="E212" s="42" t="s">
        <v>437</v>
      </c>
      <c r="F212" s="42" t="s">
        <v>530</v>
      </c>
      <c r="G212" s="42" t="s">
        <v>308</v>
      </c>
      <c r="H212" s="44" t="s">
        <v>531</v>
      </c>
      <c r="I212" s="45">
        <v>26</v>
      </c>
      <c r="J212" s="45">
        <v>304</v>
      </c>
      <c r="K212" s="36"/>
      <c r="L212" s="37"/>
      <c r="M212" s="47"/>
    </row>
    <row r="213" spans="1:13" ht="30">
      <c r="A213" s="63">
        <v>172</v>
      </c>
      <c r="B213" s="3" t="s">
        <v>76</v>
      </c>
      <c r="C213" s="43"/>
      <c r="D213" s="43"/>
      <c r="E213" s="42" t="s">
        <v>437</v>
      </c>
      <c r="F213" s="42" t="s">
        <v>532</v>
      </c>
      <c r="G213" s="42" t="s">
        <v>98</v>
      </c>
      <c r="H213" s="44" t="s">
        <v>533</v>
      </c>
      <c r="I213" s="45">
        <v>10</v>
      </c>
      <c r="J213" s="45">
        <v>146</v>
      </c>
      <c r="K213" s="36"/>
      <c r="L213" s="37"/>
      <c r="M213" s="47"/>
    </row>
    <row r="214" spans="1:13">
      <c r="A214" s="63">
        <v>173</v>
      </c>
      <c r="B214" s="3" t="s">
        <v>76</v>
      </c>
      <c r="C214" s="43"/>
      <c r="D214" s="43"/>
      <c r="E214" s="42" t="s">
        <v>437</v>
      </c>
      <c r="F214" s="42" t="s">
        <v>534</v>
      </c>
      <c r="G214" s="42" t="s">
        <v>79</v>
      </c>
      <c r="H214" s="44" t="s">
        <v>535</v>
      </c>
      <c r="I214" s="45">
        <v>5</v>
      </c>
      <c r="J214" s="45">
        <v>84</v>
      </c>
      <c r="K214" s="36"/>
      <c r="L214" s="37"/>
      <c r="M214" s="47"/>
    </row>
    <row r="215" spans="1:13" ht="30">
      <c r="A215" s="63">
        <v>174</v>
      </c>
      <c r="B215" s="3" t="s">
        <v>76</v>
      </c>
      <c r="C215" s="43"/>
      <c r="D215" s="43"/>
      <c r="E215" s="42" t="s">
        <v>437</v>
      </c>
      <c r="F215" s="42" t="s">
        <v>536</v>
      </c>
      <c r="G215" s="42" t="s">
        <v>44</v>
      </c>
      <c r="H215" s="44" t="s">
        <v>537</v>
      </c>
      <c r="I215" s="45">
        <v>9</v>
      </c>
      <c r="J215" s="45">
        <v>63</v>
      </c>
      <c r="K215" s="36"/>
      <c r="L215" s="37"/>
      <c r="M215" s="47"/>
    </row>
    <row r="216" spans="1:13">
      <c r="A216" s="63">
        <v>175</v>
      </c>
      <c r="B216" s="3" t="s">
        <v>76</v>
      </c>
      <c r="C216" s="43"/>
      <c r="D216" s="43"/>
      <c r="E216" s="42" t="s">
        <v>437</v>
      </c>
      <c r="F216" s="42" t="s">
        <v>538</v>
      </c>
      <c r="G216" s="42" t="s">
        <v>44</v>
      </c>
      <c r="H216" s="44" t="s">
        <v>539</v>
      </c>
      <c r="I216" s="45">
        <v>5</v>
      </c>
      <c r="J216" s="45">
        <v>93</v>
      </c>
      <c r="K216" s="36"/>
      <c r="L216" s="37"/>
      <c r="M216" s="47"/>
    </row>
    <row r="217" spans="1:13">
      <c r="A217" s="63">
        <v>176</v>
      </c>
      <c r="B217" s="3" t="s">
        <v>76</v>
      </c>
      <c r="C217" s="43"/>
      <c r="D217" s="43"/>
      <c r="E217" s="42" t="s">
        <v>437</v>
      </c>
      <c r="F217" s="42" t="s">
        <v>540</v>
      </c>
      <c r="G217" s="42" t="s">
        <v>44</v>
      </c>
      <c r="H217" s="44" t="s">
        <v>541</v>
      </c>
      <c r="I217" s="45">
        <v>25</v>
      </c>
      <c r="J217" s="45">
        <v>1000</v>
      </c>
      <c r="K217" s="36"/>
      <c r="L217" s="37"/>
      <c r="M217" s="47"/>
    </row>
    <row r="218" spans="1:13" ht="30">
      <c r="A218" s="63">
        <v>177</v>
      </c>
      <c r="B218" s="3" t="s">
        <v>76</v>
      </c>
      <c r="C218" s="43"/>
      <c r="D218" s="43"/>
      <c r="E218" s="42" t="s">
        <v>437</v>
      </c>
      <c r="F218" s="42" t="s">
        <v>542</v>
      </c>
      <c r="G218" s="42" t="s">
        <v>47</v>
      </c>
      <c r="H218" s="44" t="s">
        <v>543</v>
      </c>
      <c r="I218" s="45">
        <v>11</v>
      </c>
      <c r="J218" s="45">
        <v>82</v>
      </c>
      <c r="K218" s="36"/>
      <c r="L218" s="37"/>
      <c r="M218" s="47"/>
    </row>
    <row r="219" spans="1:13">
      <c r="A219" s="63">
        <v>178</v>
      </c>
      <c r="B219" s="3" t="s">
        <v>76</v>
      </c>
      <c r="C219" s="43"/>
      <c r="D219" s="43"/>
      <c r="E219" s="42" t="s">
        <v>437</v>
      </c>
      <c r="F219" s="42" t="s">
        <v>544</v>
      </c>
      <c r="G219" s="42" t="s">
        <v>545</v>
      </c>
      <c r="H219" s="44" t="s">
        <v>546</v>
      </c>
      <c r="I219" s="45">
        <v>2</v>
      </c>
      <c r="J219" s="45">
        <v>60</v>
      </c>
      <c r="K219" s="36"/>
      <c r="L219" s="37"/>
      <c r="M219" s="47"/>
    </row>
    <row r="220" spans="1:13">
      <c r="A220" s="63">
        <v>179</v>
      </c>
      <c r="B220" s="3" t="s">
        <v>76</v>
      </c>
      <c r="C220" s="43"/>
      <c r="D220" s="43"/>
      <c r="E220" s="42" t="s">
        <v>437</v>
      </c>
      <c r="F220" s="42" t="s">
        <v>547</v>
      </c>
      <c r="G220" s="42" t="s">
        <v>548</v>
      </c>
      <c r="H220" s="44" t="s">
        <v>549</v>
      </c>
      <c r="I220" s="45">
        <v>24</v>
      </c>
      <c r="J220" s="45">
        <v>196</v>
      </c>
      <c r="K220" s="36"/>
      <c r="L220" s="37"/>
      <c r="M220" s="47"/>
    </row>
    <row r="221" spans="1:13">
      <c r="A221" s="48"/>
      <c r="B221" s="3"/>
      <c r="C221" s="3"/>
      <c r="D221" s="3"/>
      <c r="E221" s="3"/>
      <c r="F221" s="3"/>
      <c r="G221" s="3"/>
      <c r="H221" s="3" t="s">
        <v>31</v>
      </c>
      <c r="I221" s="36">
        <f>SUM(I212:I220)</f>
        <v>117</v>
      </c>
      <c r="J221" s="36">
        <f>SUM(J212:J220)</f>
        <v>2028</v>
      </c>
      <c r="K221" s="36">
        <v>2500</v>
      </c>
      <c r="L221" s="37">
        <v>2.33</v>
      </c>
      <c r="M221" s="47">
        <f>K221*L221</f>
        <v>5825</v>
      </c>
    </row>
  </sheetData>
  <conditionalFormatting sqref="H212:H220 H207:H210 H201:H205 H193:H199 H149:H156 H129:H131 H122 H109:H115 H77:H79 H66:H70 H54:H62 H35:H41 H26:H27 H30:H33 H127 H138 H189:H191 H182:H187 H172:H180 H168:H170 H165:H166 H158:H162 H142:H147 H140 H133:H136 H124:H125 H117:H120 H103:H107 H95:H101 H81:H93 H74:H75 H72 H64 H49:H52 H47 H45 H43 H23:H24 H18:H21 H10:H16 H2:H8">
    <cfRule type="duplicateValues" dxfId="3" priority="1"/>
    <cfRule type="duplicateValues" dxfId="2" priority="2"/>
  </conditionalFormatting>
  <conditionalFormatting sqref="F2:F221">
    <cfRule type="duplicateValues" dxfId="1" priority="3"/>
  </conditionalFormatting>
  <conditionalFormatting sqref="H2:H221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2026-09-13T11:28:22Z</cp:lastPrinted>
  <dcterms:created xsi:type="dcterms:W3CDTF">2010-04-08T11:28:01Z</dcterms:created>
  <dcterms:modified xsi:type="dcterms:W3CDTF">2026-09-18T12:48:43Z</dcterms:modified>
</cp:coreProperties>
</file>