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-120" yWindow="-120" windowWidth="19440" windowHeight="11160"/>
  </bookViews>
  <sheets>
    <sheet name="Invoice" sheetId="1" r:id="rId1"/>
  </sheets>
  <externalReferences>
    <externalReference r:id="rId2"/>
  </externalReferences>
  <definedNames>
    <definedName name="_xlnm._FilterDatabase" localSheetId="0" hidden="1">Invoice!$A$4:$L$139</definedName>
    <definedName name="_xlnm.Print_Titles" localSheetId="0">Invoice!$3:$4</definedName>
  </definedNames>
  <calcPr calcId="124519"/>
</workbook>
</file>

<file path=xl/calcChain.xml><?xml version="1.0" encoding="utf-8"?>
<calcChain xmlns="http://schemas.openxmlformats.org/spreadsheetml/2006/main">
  <c r="G137" i="1"/>
  <c r="J135"/>
  <c r="I135"/>
  <c r="H135"/>
  <c r="L135" s="1"/>
  <c r="J134"/>
  <c r="I134"/>
  <c r="L134" s="1"/>
  <c r="H134"/>
  <c r="J133"/>
  <c r="I133"/>
  <c r="H133"/>
  <c r="L133" s="1"/>
  <c r="J132"/>
  <c r="I132"/>
  <c r="L132" s="1"/>
  <c r="H132"/>
  <c r="J131"/>
  <c r="I131"/>
  <c r="H131"/>
  <c r="L131" s="1"/>
  <c r="J130"/>
  <c r="I130"/>
  <c r="H130"/>
  <c r="L130" s="1"/>
  <c r="J129"/>
  <c r="I129"/>
  <c r="L129" s="1"/>
  <c r="H129"/>
  <c r="J128"/>
  <c r="I128"/>
  <c r="H128"/>
  <c r="L128" s="1"/>
  <c r="J127"/>
  <c r="I127"/>
  <c r="L127" s="1"/>
  <c r="H127"/>
  <c r="J126"/>
  <c r="I126"/>
  <c r="H126"/>
  <c r="L126" s="1"/>
  <c r="J125"/>
  <c r="I125"/>
  <c r="L125" s="1"/>
  <c r="H125"/>
  <c r="J124"/>
  <c r="I124"/>
  <c r="H124"/>
  <c r="L124" s="1"/>
  <c r="J123"/>
  <c r="I123"/>
  <c r="L123" s="1"/>
  <c r="H123"/>
  <c r="J122"/>
  <c r="I122"/>
  <c r="H122"/>
  <c r="L122" s="1"/>
  <c r="J121"/>
  <c r="I121"/>
  <c r="L121" s="1"/>
  <c r="H121"/>
  <c r="J120"/>
  <c r="I120"/>
  <c r="H120"/>
  <c r="L120" s="1"/>
  <c r="J119"/>
  <c r="I119"/>
  <c r="L119" s="1"/>
  <c r="H119"/>
  <c r="J118"/>
  <c r="I118"/>
  <c r="H118"/>
  <c r="L118" s="1"/>
  <c r="J117"/>
  <c r="I117"/>
  <c r="L117" s="1"/>
  <c r="H117"/>
  <c r="J116"/>
  <c r="I116"/>
  <c r="H116"/>
  <c r="L116" s="1"/>
  <c r="J115"/>
  <c r="I115"/>
  <c r="L115" s="1"/>
  <c r="H115"/>
  <c r="J114"/>
  <c r="I114"/>
  <c r="H114"/>
  <c r="L114" s="1"/>
  <c r="J113"/>
  <c r="I113"/>
  <c r="L113" s="1"/>
  <c r="H113"/>
  <c r="J112"/>
  <c r="I112"/>
  <c r="H112"/>
  <c r="L112" s="1"/>
  <c r="J111"/>
  <c r="I111"/>
  <c r="L111" s="1"/>
  <c r="H111"/>
  <c r="J110"/>
  <c r="I110"/>
  <c r="H110"/>
  <c r="L110" s="1"/>
  <c r="J109"/>
  <c r="I109"/>
  <c r="L109" s="1"/>
  <c r="H109"/>
  <c r="J108"/>
  <c r="I108"/>
  <c r="H108"/>
  <c r="L108" s="1"/>
  <c r="J107"/>
  <c r="I107"/>
  <c r="L107" s="1"/>
  <c r="H107"/>
  <c r="J106"/>
  <c r="I106"/>
  <c r="H106"/>
  <c r="L106" s="1"/>
  <c r="J105"/>
  <c r="I105"/>
  <c r="L105" s="1"/>
  <c r="H105"/>
  <c r="J104"/>
  <c r="I104"/>
  <c r="H104"/>
  <c r="L104" s="1"/>
  <c r="J103"/>
  <c r="I103"/>
  <c r="L103" s="1"/>
  <c r="H103"/>
  <c r="J102"/>
  <c r="I102"/>
  <c r="H102"/>
  <c r="L102" s="1"/>
  <c r="J101"/>
  <c r="I101"/>
  <c r="L101" s="1"/>
  <c r="H101"/>
  <c r="J100"/>
  <c r="I100"/>
  <c r="H100"/>
  <c r="L100" s="1"/>
  <c r="J99"/>
  <c r="I99"/>
  <c r="L99" s="1"/>
  <c r="H99"/>
  <c r="J98"/>
  <c r="I98"/>
  <c r="H98"/>
  <c r="L98" s="1"/>
  <c r="J97"/>
  <c r="I97"/>
  <c r="L97" s="1"/>
  <c r="H97"/>
  <c r="J96"/>
  <c r="I96"/>
  <c r="H96"/>
  <c r="L96" s="1"/>
  <c r="J95"/>
  <c r="I95"/>
  <c r="L95" s="1"/>
  <c r="H95"/>
  <c r="J94"/>
  <c r="I94"/>
  <c r="H94"/>
  <c r="L94" s="1"/>
  <c r="J93"/>
  <c r="I93"/>
  <c r="L93" s="1"/>
  <c r="H93"/>
  <c r="J92"/>
  <c r="I92"/>
  <c r="H92"/>
  <c r="L92" s="1"/>
  <c r="J91"/>
  <c r="I91"/>
  <c r="L91" s="1"/>
  <c r="H91"/>
  <c r="J90"/>
  <c r="I90"/>
  <c r="H90"/>
  <c r="L90" s="1"/>
  <c r="I89"/>
  <c r="H89"/>
  <c r="L89" s="1"/>
  <c r="J88"/>
  <c r="I88"/>
  <c r="L88" s="1"/>
  <c r="H88"/>
  <c r="J87"/>
  <c r="I87"/>
  <c r="H87"/>
  <c r="L87" s="1"/>
  <c r="J86"/>
  <c r="I86"/>
  <c r="L86" s="1"/>
  <c r="H86"/>
  <c r="J85"/>
  <c r="I85"/>
  <c r="H85"/>
  <c r="L85" s="1"/>
  <c r="J84"/>
  <c r="I84"/>
  <c r="L84" s="1"/>
  <c r="H84"/>
  <c r="J83"/>
  <c r="I83"/>
  <c r="H83"/>
  <c r="L83" s="1"/>
  <c r="J82"/>
  <c r="I82"/>
  <c r="L82" s="1"/>
  <c r="H82"/>
  <c r="J81"/>
  <c r="I81"/>
  <c r="H81"/>
  <c r="L81" s="1"/>
  <c r="J80"/>
  <c r="I80"/>
  <c r="L80" s="1"/>
  <c r="H80"/>
  <c r="J79"/>
  <c r="I79"/>
  <c r="H79"/>
  <c r="L79" s="1"/>
  <c r="J78"/>
  <c r="I78"/>
  <c r="L78" s="1"/>
  <c r="H78"/>
  <c r="J77"/>
  <c r="I77"/>
  <c r="H77"/>
  <c r="L77" s="1"/>
  <c r="J76"/>
  <c r="I76"/>
  <c r="L76" s="1"/>
  <c r="H76"/>
  <c r="J75"/>
  <c r="I75"/>
  <c r="H75"/>
  <c r="L75" s="1"/>
  <c r="J74"/>
  <c r="I74"/>
  <c r="L74" s="1"/>
  <c r="H74"/>
  <c r="J73"/>
  <c r="I73"/>
  <c r="H73"/>
  <c r="L73" s="1"/>
  <c r="J72"/>
  <c r="I72"/>
  <c r="L72" s="1"/>
  <c r="H72"/>
  <c r="J71"/>
  <c r="I71"/>
  <c r="H71"/>
  <c r="L71" s="1"/>
  <c r="J70"/>
  <c r="I70"/>
  <c r="L70" s="1"/>
  <c r="H70"/>
  <c r="J69"/>
  <c r="I69"/>
  <c r="H69"/>
  <c r="L69" s="1"/>
  <c r="J68"/>
  <c r="I68"/>
  <c r="L68" s="1"/>
  <c r="H68"/>
  <c r="J67"/>
  <c r="I67"/>
  <c r="H67"/>
  <c r="L67" s="1"/>
  <c r="J66"/>
  <c r="I66"/>
  <c r="L66" s="1"/>
  <c r="H66"/>
  <c r="J65"/>
  <c r="I65"/>
  <c r="H65"/>
  <c r="L65" s="1"/>
  <c r="J64"/>
  <c r="I64"/>
  <c r="L64" s="1"/>
  <c r="H64"/>
  <c r="J63"/>
  <c r="I63"/>
  <c r="H63"/>
  <c r="L63" s="1"/>
  <c r="J62"/>
  <c r="I62"/>
  <c r="L62" s="1"/>
  <c r="H62"/>
  <c r="J61"/>
  <c r="I61"/>
  <c r="H61"/>
  <c r="L61" s="1"/>
  <c r="J60"/>
  <c r="I60"/>
  <c r="L60" s="1"/>
  <c r="H60"/>
  <c r="J59"/>
  <c r="I59"/>
  <c r="H59"/>
  <c r="L59" s="1"/>
  <c r="J58"/>
  <c r="I58"/>
  <c r="L58" s="1"/>
  <c r="H58"/>
  <c r="J57"/>
  <c r="I57"/>
  <c r="H57"/>
  <c r="L57" s="1"/>
  <c r="J56"/>
  <c r="I56"/>
  <c r="L56" s="1"/>
  <c r="H56"/>
  <c r="J55"/>
  <c r="I55"/>
  <c r="H55"/>
  <c r="L55" s="1"/>
  <c r="J54"/>
  <c r="I54"/>
  <c r="L54" s="1"/>
  <c r="H54"/>
  <c r="J53"/>
  <c r="I53"/>
  <c r="H53"/>
  <c r="L53" s="1"/>
  <c r="J52"/>
  <c r="I52"/>
  <c r="L52" s="1"/>
  <c r="H52"/>
  <c r="J51"/>
  <c r="I51"/>
  <c r="H51"/>
  <c r="L51" s="1"/>
  <c r="J50"/>
  <c r="I50"/>
  <c r="L50" s="1"/>
  <c r="H50"/>
  <c r="J49"/>
  <c r="I49"/>
  <c r="H49"/>
  <c r="L49" s="1"/>
  <c r="J48"/>
  <c r="I48"/>
  <c r="L48" s="1"/>
  <c r="H48"/>
  <c r="J47"/>
  <c r="I47"/>
  <c r="H47"/>
  <c r="L47" s="1"/>
  <c r="J46"/>
  <c r="I46"/>
  <c r="L46" s="1"/>
  <c r="H46"/>
  <c r="J45"/>
  <c r="I45"/>
  <c r="H45"/>
  <c r="L45" s="1"/>
  <c r="J44"/>
  <c r="I44"/>
  <c r="L44" s="1"/>
  <c r="H44"/>
  <c r="J43"/>
  <c r="I43"/>
  <c r="H43"/>
  <c r="L43" s="1"/>
  <c r="J42"/>
  <c r="I42"/>
  <c r="L42" s="1"/>
  <c r="H42"/>
  <c r="J41"/>
  <c r="I41"/>
  <c r="H41"/>
  <c r="L41" s="1"/>
  <c r="J40"/>
  <c r="I40"/>
  <c r="H40"/>
  <c r="J39"/>
  <c r="I39"/>
  <c r="H39"/>
  <c r="L39" s="1"/>
  <c r="J38"/>
  <c r="I38"/>
  <c r="L38" s="1"/>
  <c r="H38"/>
  <c r="J37"/>
  <c r="I37"/>
  <c r="H37"/>
  <c r="L37" s="1"/>
  <c r="J36"/>
  <c r="I36"/>
  <c r="L36" s="1"/>
  <c r="H36"/>
  <c r="J35"/>
  <c r="I35"/>
  <c r="H35"/>
  <c r="L35" s="1"/>
  <c r="J34"/>
  <c r="I34"/>
  <c r="L34" s="1"/>
  <c r="H34"/>
  <c r="J33"/>
  <c r="I33"/>
  <c r="H33"/>
  <c r="L33" s="1"/>
  <c r="J32"/>
  <c r="I32"/>
  <c r="L32" s="1"/>
  <c r="H32"/>
  <c r="J31"/>
  <c r="I31"/>
  <c r="H31"/>
  <c r="L31" s="1"/>
  <c r="J30"/>
  <c r="I30"/>
  <c r="L30" s="1"/>
  <c r="H30"/>
  <c r="J29"/>
  <c r="I29"/>
  <c r="H29"/>
  <c r="L29" s="1"/>
  <c r="J28"/>
  <c r="I28"/>
  <c r="L28" s="1"/>
  <c r="H28"/>
  <c r="J27"/>
  <c r="I27"/>
  <c r="H27"/>
  <c r="L27" s="1"/>
  <c r="J26"/>
  <c r="I26"/>
  <c r="L26" s="1"/>
  <c r="H26"/>
  <c r="J25"/>
  <c r="I25"/>
  <c r="H25"/>
  <c r="L25" s="1"/>
  <c r="J24"/>
  <c r="I24"/>
  <c r="L24" s="1"/>
  <c r="H24"/>
  <c r="J23"/>
  <c r="I23"/>
  <c r="H23"/>
  <c r="L23" s="1"/>
  <c r="J22"/>
  <c r="I22"/>
  <c r="L22" s="1"/>
  <c r="H22"/>
  <c r="J21"/>
  <c r="I21"/>
  <c r="H21"/>
  <c r="L21" s="1"/>
  <c r="J20"/>
  <c r="I20"/>
  <c r="L20" s="1"/>
  <c r="H20"/>
  <c r="J19"/>
  <c r="I19"/>
  <c r="H19"/>
  <c r="L19" s="1"/>
  <c r="J18"/>
  <c r="I18"/>
  <c r="L18" s="1"/>
  <c r="H18"/>
  <c r="J17"/>
  <c r="I17"/>
  <c r="H17"/>
  <c r="L17" s="1"/>
  <c r="J16"/>
  <c r="I16"/>
  <c r="L16" s="1"/>
  <c r="H16"/>
  <c r="J15"/>
  <c r="I15"/>
  <c r="H15"/>
  <c r="L15" s="1"/>
  <c r="J14"/>
  <c r="I14"/>
  <c r="L14" s="1"/>
  <c r="H14"/>
  <c r="J13"/>
  <c r="I13"/>
  <c r="H13"/>
  <c r="L13" s="1"/>
  <c r="J12"/>
  <c r="I12"/>
  <c r="L12" s="1"/>
  <c r="H12"/>
  <c r="J11"/>
  <c r="I11"/>
  <c r="H11"/>
  <c r="L11" s="1"/>
  <c r="J10"/>
  <c r="I10"/>
  <c r="H10"/>
  <c r="J9"/>
  <c r="I9"/>
  <c r="H9"/>
  <c r="L9" s="1"/>
  <c r="J8"/>
  <c r="I8"/>
  <c r="H8"/>
  <c r="J7"/>
  <c r="I7"/>
  <c r="H7"/>
  <c r="L7" s="1"/>
  <c r="J6"/>
  <c r="I6"/>
  <c r="L6" s="1"/>
  <c r="H6"/>
  <c r="A6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J5"/>
  <c r="I5"/>
  <c r="H5"/>
  <c r="L5" l="1"/>
  <c r="L8"/>
  <c r="L10"/>
  <c r="L40"/>
  <c r="L136" l="1"/>
</calcChain>
</file>

<file path=xl/sharedStrings.xml><?xml version="1.0" encoding="utf-8"?>
<sst xmlns="http://schemas.openxmlformats.org/spreadsheetml/2006/main" count="673" uniqueCount="352">
  <si>
    <t>UMERKOT</t>
  </si>
  <si>
    <t>ROURKELA</t>
  </si>
  <si>
    <t>JAJPUR ROAD</t>
  </si>
  <si>
    <t>JEYPORE</t>
  </si>
  <si>
    <t>BARIPADA</t>
  </si>
  <si>
    <t>TALCHER</t>
  </si>
  <si>
    <t>JALESWAR</t>
  </si>
  <si>
    <t>BHUBANESWAR</t>
  </si>
  <si>
    <t>CTC</t>
  </si>
  <si>
    <t>CASE</t>
  </si>
  <si>
    <t>RATE</t>
  </si>
  <si>
    <t>HML</t>
  </si>
  <si>
    <t>DD.CH.</t>
  </si>
  <si>
    <t>LR CH.</t>
  </si>
  <si>
    <t>AMT.</t>
  </si>
  <si>
    <t>SL.</t>
  </si>
  <si>
    <t>DATE</t>
  </si>
  <si>
    <t>LR NO.</t>
  </si>
  <si>
    <t>FROM</t>
  </si>
  <si>
    <t>DESTINATION</t>
  </si>
  <si>
    <t>KOTPAD</t>
  </si>
  <si>
    <t>INVOICE
PRAGATI LOGISTICS,SAMANTA SAHI
 KHUNTIA LANE,8984191006
GST No:21AGHPB9356M1Z9</t>
  </si>
  <si>
    <t>MALKANGIRI</t>
  </si>
  <si>
    <t>Thanking you for your business.
PRAGATI LOGISTICS</t>
  </si>
  <si>
    <t>RAYAGADA</t>
  </si>
  <si>
    <t>BHAWANIPATNA</t>
  </si>
  <si>
    <t>DHENKANAL</t>
  </si>
  <si>
    <t>ANGUL</t>
  </si>
  <si>
    <t>KHURDA</t>
  </si>
  <si>
    <t>BARAGARH</t>
  </si>
  <si>
    <t xml:space="preserve">
HINDUSTAN CYCLE AND TUBES PRIVATE LIMITED
Address: PLOT NO.925 KHATA NO.876 AND HOLDING NAO.456/B  BASTIA COLONY JHANJIRMANGALA ,CUTTACK-753009,9338077922
GST No: 21AAACH0814Q1ZS
</t>
  </si>
  <si>
    <t>JARKA</t>
  </si>
  <si>
    <t>INV. NO.</t>
  </si>
  <si>
    <t>JAJPUR TOWN</t>
  </si>
  <si>
    <t>BINKA</t>
  </si>
  <si>
    <t>PATTAMUNDAI</t>
  </si>
  <si>
    <t>SUNABEDA</t>
  </si>
  <si>
    <t>PATNAGARH</t>
  </si>
  <si>
    <t>DUBURI</t>
  </si>
  <si>
    <t>CHANDIKHOL</t>
  </si>
  <si>
    <t>BALICHANDRAPUR</t>
  </si>
  <si>
    <t>JHARSUGUDA</t>
  </si>
  <si>
    <t>KENDRAPARA</t>
  </si>
  <si>
    <t>UTTARA</t>
  </si>
  <si>
    <t>BISRA</t>
  </si>
  <si>
    <t>BOLANGIR</t>
  </si>
  <si>
    <t>BAHANAGA</t>
  </si>
  <si>
    <t>KEONJHAR</t>
  </si>
  <si>
    <t>NUAPATNA</t>
  </si>
  <si>
    <t>SONEPUR</t>
  </si>
  <si>
    <t>DAMANJODI</t>
  </si>
  <si>
    <t>TITILAGARH</t>
  </si>
  <si>
    <t>SAINTALA</t>
  </si>
  <si>
    <t>Kindly, verify &amp; confirm within 7 days, else GST will be filed by 20th APRIL, 2025. 
GST to be paid by Consignor under Reverse Charge Mechanism(RCM) as per GST.</t>
  </si>
  <si>
    <t>01/3/2025</t>
  </si>
  <si>
    <t>PL/DO/22914</t>
  </si>
  <si>
    <t>3169</t>
  </si>
  <si>
    <t>PL/DO/22915</t>
  </si>
  <si>
    <t>3230</t>
  </si>
  <si>
    <t>PL/DO/22920</t>
  </si>
  <si>
    <t>3229</t>
  </si>
  <si>
    <t>PL/DO/22921</t>
  </si>
  <si>
    <t>3209</t>
  </si>
  <si>
    <t>PL/DO/22922</t>
  </si>
  <si>
    <t>3240</t>
  </si>
  <si>
    <t>03/3/2025</t>
  </si>
  <si>
    <t>PL/DO/22994</t>
  </si>
  <si>
    <t>3136</t>
  </si>
  <si>
    <t>PL/DO/23042</t>
  </si>
  <si>
    <t>3185</t>
  </si>
  <si>
    <t>PL/DO/23043</t>
  </si>
  <si>
    <t>3186</t>
  </si>
  <si>
    <t>PL/DO/23094</t>
  </si>
  <si>
    <t>3232</t>
  </si>
  <si>
    <t>PL/MA/15777</t>
  </si>
  <si>
    <t>3217</t>
  </si>
  <si>
    <t>04/3/2025</t>
  </si>
  <si>
    <t>PL/DO/23095</t>
  </si>
  <si>
    <t>3231</t>
  </si>
  <si>
    <t>PL/DO/23105</t>
  </si>
  <si>
    <t>3218</t>
  </si>
  <si>
    <t>CHANDOLA</t>
  </si>
  <si>
    <t>PL/DO/23117</t>
  </si>
  <si>
    <t>3225</t>
  </si>
  <si>
    <t>PL/DO/23118</t>
  </si>
  <si>
    <t>3177</t>
  </si>
  <si>
    <t>PL/DO/23140</t>
  </si>
  <si>
    <t>3192</t>
  </si>
  <si>
    <t>PL/DO/23142</t>
  </si>
  <si>
    <t>3111</t>
  </si>
  <si>
    <t>PL/DO/23152</t>
  </si>
  <si>
    <t>3250</t>
  </si>
  <si>
    <t>PL/MA/15835</t>
  </si>
  <si>
    <t>3222</t>
  </si>
  <si>
    <t>PL/MA/15850</t>
  </si>
  <si>
    <t>3228</t>
  </si>
  <si>
    <t>05/3/2025</t>
  </si>
  <si>
    <t>PL/MA/15864</t>
  </si>
  <si>
    <t>3196</t>
  </si>
  <si>
    <t>PL/MA/15872</t>
  </si>
  <si>
    <t>3252</t>
  </si>
  <si>
    <t>PL/MA/15873</t>
  </si>
  <si>
    <t>3188</t>
  </si>
  <si>
    <t>PL/MA/15874</t>
  </si>
  <si>
    <t>3254</t>
  </si>
  <si>
    <t>PL/MA/15875</t>
  </si>
  <si>
    <t>3245</t>
  </si>
  <si>
    <t>PHULBANI</t>
  </si>
  <si>
    <t>PL/MA/15876</t>
  </si>
  <si>
    <t>3184</t>
  </si>
  <si>
    <t>PL/MA/15877</t>
  </si>
  <si>
    <t>3171</t>
  </si>
  <si>
    <t>NABARANGPUR</t>
  </si>
  <si>
    <t>PL/MA/15878</t>
  </si>
  <si>
    <t>3208</t>
  </si>
  <si>
    <t>PL/MA/15879</t>
  </si>
  <si>
    <t>3201</t>
  </si>
  <si>
    <t>PL/MA/15880</t>
  </si>
  <si>
    <t>3190</t>
  </si>
  <si>
    <t>CHAMPUA</t>
  </si>
  <si>
    <t>PL/MA/15881</t>
  </si>
  <si>
    <t>3223</t>
  </si>
  <si>
    <t>PL/MA/15882</t>
  </si>
  <si>
    <t>3205</t>
  </si>
  <si>
    <t>06/3/2025</t>
  </si>
  <si>
    <t>PL/MA/15938</t>
  </si>
  <si>
    <t>3244</t>
  </si>
  <si>
    <t>PL/MA/15939</t>
  </si>
  <si>
    <t>3257</t>
  </si>
  <si>
    <t>UDALA</t>
  </si>
  <si>
    <t>PL/MA/15940</t>
  </si>
  <si>
    <t>3266</t>
  </si>
  <si>
    <t>PL/MA/15941</t>
  </si>
  <si>
    <t>3270</t>
  </si>
  <si>
    <t>PL/MA/15942</t>
  </si>
  <si>
    <t>3256</t>
  </si>
  <si>
    <t>PL/MA/15954</t>
  </si>
  <si>
    <t>3255</t>
  </si>
  <si>
    <t>PL/MA/15955</t>
  </si>
  <si>
    <t>3198</t>
  </si>
  <si>
    <t>07/3/2025</t>
  </si>
  <si>
    <t>PL/DO/23350</t>
  </si>
  <si>
    <t>3141</t>
  </si>
  <si>
    <t>CHANDANPUR</t>
  </si>
  <si>
    <t>PL/DO/23353</t>
  </si>
  <si>
    <t>3253</t>
  </si>
  <si>
    <t>PL/DO/23415</t>
  </si>
  <si>
    <t>3275</t>
  </si>
  <si>
    <t>PL/DO/23416</t>
  </si>
  <si>
    <t>3277</t>
  </si>
  <si>
    <t>PL/DO/23436</t>
  </si>
  <si>
    <t>3264</t>
  </si>
  <si>
    <t>RAJ SUNAKHALA</t>
  </si>
  <si>
    <t>PL/MA/15984</t>
  </si>
  <si>
    <t>3276</t>
  </si>
  <si>
    <t>PL/MA/15986</t>
  </si>
  <si>
    <t>3179</t>
  </si>
  <si>
    <t>08/3/2025</t>
  </si>
  <si>
    <t>PL/DO/23453</t>
  </si>
  <si>
    <t>3219</t>
  </si>
  <si>
    <t>12/3/2025</t>
  </si>
  <si>
    <t>PL/MA/16103</t>
  </si>
  <si>
    <t>3302</t>
  </si>
  <si>
    <t>PL/MA/16104</t>
  </si>
  <si>
    <t>3305</t>
  </si>
  <si>
    <t>13/3/2025</t>
  </si>
  <si>
    <t>PL/DO/23733</t>
  </si>
  <si>
    <t>3311</t>
  </si>
  <si>
    <t>PL/DO/23743</t>
  </si>
  <si>
    <t>3322</t>
  </si>
  <si>
    <t>PL/DO/23769</t>
  </si>
  <si>
    <t>3323</t>
  </si>
  <si>
    <t>PL/MA/16177</t>
  </si>
  <si>
    <t>3288</t>
  </si>
  <si>
    <t>PL/MA/16181</t>
  </si>
  <si>
    <t>3293</t>
  </si>
  <si>
    <t>PL/MA/16182</t>
  </si>
  <si>
    <t>3291</t>
  </si>
  <si>
    <t>PL/MA/16184</t>
  </si>
  <si>
    <t>3297</t>
  </si>
  <si>
    <t>14/3/2025</t>
  </si>
  <si>
    <t>PL/DO/23778</t>
  </si>
  <si>
    <t>3289</t>
  </si>
  <si>
    <t>PL/DO/23800</t>
  </si>
  <si>
    <t>3236</t>
  </si>
  <si>
    <t>PL/DO/23824</t>
  </si>
  <si>
    <t>3334</t>
  </si>
  <si>
    <t>PL/DO/23825</t>
  </si>
  <si>
    <t>3339</t>
  </si>
  <si>
    <t>PL/DO/23827</t>
  </si>
  <si>
    <t>3340</t>
  </si>
  <si>
    <t>PL/DO/23828</t>
  </si>
  <si>
    <t>3338</t>
  </si>
  <si>
    <t>PL/MA/16199</t>
  </si>
  <si>
    <t>3284</t>
  </si>
  <si>
    <t>PL/MA/16200</t>
  </si>
  <si>
    <t>3286</t>
  </si>
  <si>
    <t>PL/MA/16209</t>
  </si>
  <si>
    <t>3317</t>
  </si>
  <si>
    <t>PL/MA/16210</t>
  </si>
  <si>
    <t>3318</t>
  </si>
  <si>
    <t>PL/MA/16224</t>
  </si>
  <si>
    <t>3307</t>
  </si>
  <si>
    <t>PL/MA/16225</t>
  </si>
  <si>
    <t>3306</t>
  </si>
  <si>
    <t>PL/MA/16226</t>
  </si>
  <si>
    <t>3332</t>
  </si>
  <si>
    <t>PL/MA/16227</t>
  </si>
  <si>
    <t>3330</t>
  </si>
  <si>
    <t>PL/MA/16228</t>
  </si>
  <si>
    <t>3331</t>
  </si>
  <si>
    <t>PL/MA/16229</t>
  </si>
  <si>
    <t>3327</t>
  </si>
  <si>
    <t>PL/MA/16230</t>
  </si>
  <si>
    <t>3328</t>
  </si>
  <si>
    <t>17/3/2025</t>
  </si>
  <si>
    <t>PL/MA/16245</t>
  </si>
  <si>
    <t>3335</t>
  </si>
  <si>
    <t>18/3/2025</t>
  </si>
  <si>
    <t>PL/DO/23938</t>
  </si>
  <si>
    <t>3299</t>
  </si>
  <si>
    <t>PL/DO/23939</t>
  </si>
  <si>
    <t>3369</t>
  </si>
  <si>
    <t>PL/DO/23940</t>
  </si>
  <si>
    <t>3358</t>
  </si>
  <si>
    <t>PL/MA/16287</t>
  </si>
  <si>
    <t>3350</t>
  </si>
  <si>
    <t>PL/MA/16294</t>
  </si>
  <si>
    <t>3352</t>
  </si>
  <si>
    <t>DHAMANAHANDI</t>
  </si>
  <si>
    <t>PL/MA/16295</t>
  </si>
  <si>
    <t>3333</t>
  </si>
  <si>
    <t>PL/MA/16296</t>
  </si>
  <si>
    <t>3351</t>
  </si>
  <si>
    <t>PL/MA/16301</t>
  </si>
  <si>
    <t>3341</t>
  </si>
  <si>
    <t>PL/MA/16306</t>
  </si>
  <si>
    <t>3365</t>
  </si>
  <si>
    <t>19/3/2025</t>
  </si>
  <si>
    <t>PL/DO/23991</t>
  </si>
  <si>
    <t>3362</t>
  </si>
  <si>
    <t>PL/MA/16336</t>
  </si>
  <si>
    <t>3363</t>
  </si>
  <si>
    <t>PL/MA/16346</t>
  </si>
  <si>
    <t>3357</t>
  </si>
  <si>
    <t>CHHATRAPUR</t>
  </si>
  <si>
    <t>20/3/2025</t>
  </si>
  <si>
    <t>PL/DO/24056</t>
  </si>
  <si>
    <t>3375</t>
  </si>
  <si>
    <t>PL/MA/16379</t>
  </si>
  <si>
    <t>3367</t>
  </si>
  <si>
    <t>PL/MA/16386</t>
  </si>
  <si>
    <t>3378</t>
  </si>
  <si>
    <t>PL/MA/16387</t>
  </si>
  <si>
    <t>3379</t>
  </si>
  <si>
    <t>AINTHAPALI</t>
  </si>
  <si>
    <t>21/3/2025</t>
  </si>
  <si>
    <t>PL/MA/16407</t>
  </si>
  <si>
    <t>3383</t>
  </si>
  <si>
    <t>24/3/2025</t>
  </si>
  <si>
    <t>PL/MA/16515</t>
  </si>
  <si>
    <t>3386</t>
  </si>
  <si>
    <t>PL/MA/16516</t>
  </si>
  <si>
    <t>3385</t>
  </si>
  <si>
    <t>PL/MA/16527</t>
  </si>
  <si>
    <t>3390</t>
  </si>
  <si>
    <t>PL/MA/16530</t>
  </si>
  <si>
    <t>3392</t>
  </si>
  <si>
    <t>PL/MA/16531</t>
  </si>
  <si>
    <t>3409</t>
  </si>
  <si>
    <t>25/3/2025</t>
  </si>
  <si>
    <t>PL/DO/24362</t>
  </si>
  <si>
    <t>3447</t>
  </si>
  <si>
    <t>PL/DO/24363</t>
  </si>
  <si>
    <t>3413</t>
  </si>
  <si>
    <t>PL/DO/24364</t>
  </si>
  <si>
    <t>3418</t>
  </si>
  <si>
    <t>ANANDAPUR</t>
  </si>
  <si>
    <t>PL/DO/24398</t>
  </si>
  <si>
    <t>3425</t>
  </si>
  <si>
    <t>PL/DO/24399</t>
  </si>
  <si>
    <t>3426</t>
  </si>
  <si>
    <t>PL/MA/16563</t>
  </si>
  <si>
    <t>3422</t>
  </si>
  <si>
    <t>26/3/2025</t>
  </si>
  <si>
    <t>PL/DO/24429</t>
  </si>
  <si>
    <t>3455</t>
  </si>
  <si>
    <t>PL/DO/24442</t>
  </si>
  <si>
    <t>3395</t>
  </si>
  <si>
    <t>PL/MA/16608</t>
  </si>
  <si>
    <t>3434</t>
  </si>
  <si>
    <t>PL/MA/16611</t>
  </si>
  <si>
    <t>3396</t>
  </si>
  <si>
    <t>PL/MA/16612</t>
  </si>
  <si>
    <t>3420</t>
  </si>
  <si>
    <t>PL/MA/16614</t>
  </si>
  <si>
    <t>3398</t>
  </si>
  <si>
    <t>27/3/2025</t>
  </si>
  <si>
    <t>PL/DO/24502</t>
  </si>
  <si>
    <t>3471</t>
  </si>
  <si>
    <t>PL/DO/24528</t>
  </si>
  <si>
    <t>8019</t>
  </si>
  <si>
    <t>28/3/2025</t>
  </si>
  <si>
    <t>PL/MA/16686</t>
  </si>
  <si>
    <t>3476</t>
  </si>
  <si>
    <t>PL/MA/16717</t>
  </si>
  <si>
    <t>3493</t>
  </si>
  <si>
    <t>PL/MA/16723</t>
  </si>
  <si>
    <t>3495</t>
  </si>
  <si>
    <t>29/3/2025</t>
  </si>
  <si>
    <t>PL/MA/16776</t>
  </si>
  <si>
    <t>3480</t>
  </si>
  <si>
    <t>PL/MA/16777</t>
  </si>
  <si>
    <t>3485</t>
  </si>
  <si>
    <t>PL/MA/16780</t>
  </si>
  <si>
    <t>3499</t>
  </si>
  <si>
    <t>PL/MA/16781</t>
  </si>
  <si>
    <t>3486</t>
  </si>
  <si>
    <t>PL/MA/16782</t>
  </si>
  <si>
    <t>3491</t>
  </si>
  <si>
    <t>PL/MA/16783</t>
  </si>
  <si>
    <t>3498</t>
  </si>
  <si>
    <t>PL/MA/16784</t>
  </si>
  <si>
    <t>3494</t>
  </si>
  <si>
    <t>31/3/2025</t>
  </si>
  <si>
    <t>PL/DO/24764</t>
  </si>
  <si>
    <t>3502</t>
  </si>
  <si>
    <t>PL/DO/24783</t>
  </si>
  <si>
    <t>3567</t>
  </si>
  <si>
    <t>PL/DO/24789</t>
  </si>
  <si>
    <t>3547</t>
  </si>
  <si>
    <t>PL/DO/24790</t>
  </si>
  <si>
    <t>3560</t>
  </si>
  <si>
    <t>PL/DO/24791</t>
  </si>
  <si>
    <t>3579</t>
  </si>
  <si>
    <t>PL/DO/24792</t>
  </si>
  <si>
    <t>3540</t>
  </si>
  <si>
    <t>PL/DO/24793</t>
  </si>
  <si>
    <t>3549</t>
  </si>
  <si>
    <t>PL/DO/24794</t>
  </si>
  <si>
    <t>3407</t>
  </si>
  <si>
    <t>PL/MA/16812</t>
  </si>
  <si>
    <t>3399</t>
  </si>
  <si>
    <t>PL/MA/16813</t>
  </si>
  <si>
    <t>3484</t>
  </si>
  <si>
    <t>KORAPUT</t>
  </si>
  <si>
    <t>PL/MA/16854</t>
  </si>
  <si>
    <t>3488</t>
  </si>
  <si>
    <t>PL/MA/16855</t>
  </si>
  <si>
    <t>3501</t>
  </si>
  <si>
    <t>(RUPEES SEVENTY ONE THOUSAND TWO HUNDRED TWENTY FOUR ONLY)</t>
  </si>
  <si>
    <t>Bill Date: 31/03/2025
Bill NO : 39068
Total Amount: 71224.00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</si>
</sst>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</borders>
  <cellStyleXfs count="1">
    <xf numFmtId="0" fontId="0" fillId="0" borderId="0"/>
  </cellStyleXfs>
  <cellXfs count="46">
    <xf numFmtId="0" fontId="0" fillId="0" borderId="0" xfId="0" applyNumberFormat="1" applyFont="1"/>
    <xf numFmtId="0" fontId="1" fillId="2" borderId="0" xfId="0" applyNumberFormat="1" applyFont="1" applyFill="1" applyAlignment="1">
      <alignment horizontal="center" vertical="center"/>
    </xf>
    <xf numFmtId="0" fontId="1" fillId="0" borderId="0" xfId="0" applyNumberFormat="1" applyFont="1" applyAlignment="1">
      <alignment wrapText="1"/>
    </xf>
    <xf numFmtId="2" fontId="1" fillId="0" borderId="0" xfId="0" applyNumberFormat="1" applyFont="1" applyAlignment="1">
      <alignment wrapText="1"/>
    </xf>
    <xf numFmtId="0" fontId="0" fillId="0" borderId="1" xfId="0" applyNumberFormat="1" applyFont="1" applyBorder="1"/>
    <xf numFmtId="2" fontId="0" fillId="0" borderId="1" xfId="0" applyNumberFormat="1" applyFont="1" applyBorder="1"/>
    <xf numFmtId="0" fontId="0" fillId="0" borderId="0" xfId="0" applyNumberFormat="1" applyFont="1" applyAlignment="1">
      <alignment horizontal="center"/>
    </xf>
    <xf numFmtId="0" fontId="1" fillId="0" borderId="4" xfId="0" applyNumberFormat="1" applyFont="1" applyBorder="1" applyAlignment="1">
      <alignment horizontal="center" vertical="center"/>
    </xf>
    <xf numFmtId="0" fontId="1" fillId="0" borderId="5" xfId="0" applyNumberFormat="1" applyFont="1" applyBorder="1" applyAlignment="1">
      <alignment horizontal="center" vertical="center"/>
    </xf>
    <xf numFmtId="0" fontId="0" fillId="0" borderId="1" xfId="0" applyNumberFormat="1" applyBorder="1"/>
    <xf numFmtId="0" fontId="0" fillId="0" borderId="17" xfId="0" applyNumberFormat="1" applyFont="1" applyBorder="1" applyAlignment="1">
      <alignment horizontal="center"/>
    </xf>
    <xf numFmtId="0" fontId="1" fillId="0" borderId="16" xfId="0" applyNumberFormat="1" applyFont="1" applyBorder="1" applyAlignment="1">
      <alignment horizontal="center"/>
    </xf>
    <xf numFmtId="2" fontId="1" fillId="0" borderId="6" xfId="0" applyNumberFormat="1" applyFont="1" applyBorder="1" applyAlignment="1">
      <alignment horizontal="right" vertical="center"/>
    </xf>
    <xf numFmtId="0" fontId="2" fillId="0" borderId="1" xfId="0" applyNumberFormat="1" applyFont="1" applyBorder="1"/>
    <xf numFmtId="2" fontId="0" fillId="0" borderId="0" xfId="0" applyNumberFormat="1" applyFont="1"/>
    <xf numFmtId="0" fontId="0" fillId="0" borderId="20" xfId="0" applyNumberFormat="1" applyFont="1" applyBorder="1" applyAlignment="1">
      <alignment horizontal="center"/>
    </xf>
    <xf numFmtId="0" fontId="0" fillId="0" borderId="21" xfId="0" applyNumberFormat="1" applyFont="1" applyBorder="1"/>
    <xf numFmtId="0" fontId="0" fillId="0" borderId="21" xfId="0" applyNumberFormat="1" applyBorder="1"/>
    <xf numFmtId="2" fontId="0" fillId="0" borderId="21" xfId="0" applyNumberFormat="1" applyFont="1" applyBorder="1"/>
    <xf numFmtId="2" fontId="0" fillId="0" borderId="22" xfId="0" applyNumberFormat="1" applyFont="1" applyBorder="1"/>
    <xf numFmtId="2" fontId="0" fillId="0" borderId="18" xfId="0" applyNumberFormat="1" applyFont="1" applyBorder="1"/>
    <xf numFmtId="0" fontId="0" fillId="0" borderId="23" xfId="0" applyNumberFormat="1" applyFont="1" applyBorder="1" applyAlignment="1">
      <alignment horizontal="center"/>
    </xf>
    <xf numFmtId="0" fontId="0" fillId="0" borderId="24" xfId="0" applyNumberFormat="1" applyFont="1" applyBorder="1"/>
    <xf numFmtId="0" fontId="0" fillId="0" borderId="24" xfId="0" applyNumberFormat="1" applyBorder="1"/>
    <xf numFmtId="2" fontId="0" fillId="0" borderId="24" xfId="0" applyNumberFormat="1" applyFont="1" applyBorder="1"/>
    <xf numFmtId="2" fontId="0" fillId="0" borderId="25" xfId="0" applyNumberFormat="1" applyFont="1" applyBorder="1"/>
    <xf numFmtId="0" fontId="1" fillId="0" borderId="10" xfId="0" applyNumberFormat="1" applyFont="1" applyBorder="1" applyAlignment="1">
      <alignment vertical="center" wrapText="1"/>
    </xf>
    <xf numFmtId="0" fontId="1" fillId="0" borderId="11" xfId="0" applyNumberFormat="1" applyFont="1" applyBorder="1" applyAlignment="1">
      <alignment vertical="center" wrapText="1"/>
    </xf>
    <xf numFmtId="0" fontId="1" fillId="0" borderId="12" xfId="0" applyNumberFormat="1" applyFont="1" applyBorder="1" applyAlignment="1">
      <alignment vertical="center" wrapText="1"/>
    </xf>
    <xf numFmtId="0" fontId="1" fillId="0" borderId="7" xfId="0" applyNumberFormat="1" applyFont="1" applyBorder="1" applyAlignment="1">
      <alignment wrapText="1"/>
    </xf>
    <xf numFmtId="0" fontId="1" fillId="0" borderId="8" xfId="0" applyNumberFormat="1" applyFont="1" applyBorder="1" applyAlignment="1">
      <alignment wrapText="1"/>
    </xf>
    <xf numFmtId="0" fontId="1" fillId="0" borderId="9" xfId="0" applyNumberFormat="1" applyFont="1" applyBorder="1" applyAlignment="1">
      <alignment wrapText="1"/>
    </xf>
    <xf numFmtId="2" fontId="1" fillId="0" borderId="4" xfId="0" applyNumberFormat="1" applyFont="1" applyBorder="1" applyAlignment="1">
      <alignment horizontal="left" vertical="center" wrapText="1"/>
    </xf>
    <xf numFmtId="2" fontId="1" fillId="0" borderId="5" xfId="0" applyNumberFormat="1" applyFont="1" applyBorder="1" applyAlignment="1">
      <alignment horizontal="left" vertical="center" wrapText="1"/>
    </xf>
    <xf numFmtId="2" fontId="1" fillId="0" borderId="6" xfId="0" applyNumberFormat="1" applyFont="1" applyBorder="1" applyAlignment="1">
      <alignment horizontal="left" vertical="center" wrapText="1"/>
    </xf>
    <xf numFmtId="2" fontId="1" fillId="2" borderId="13" xfId="0" applyNumberFormat="1" applyFont="1" applyFill="1" applyBorder="1" applyAlignment="1">
      <alignment horizontal="left" vertical="center" wrapText="1"/>
    </xf>
    <xf numFmtId="2" fontId="1" fillId="2" borderId="14" xfId="0" applyNumberFormat="1" applyFont="1" applyFill="1" applyBorder="1" applyAlignment="1">
      <alignment horizontal="left" vertical="center" wrapText="1"/>
    </xf>
    <xf numFmtId="2" fontId="1" fillId="2" borderId="15" xfId="0" applyNumberFormat="1" applyFont="1" applyFill="1" applyBorder="1" applyAlignment="1">
      <alignment horizontal="left" vertical="center" wrapText="1"/>
    </xf>
    <xf numFmtId="0" fontId="1" fillId="2" borderId="13" xfId="0" applyNumberFormat="1" applyFont="1" applyFill="1" applyBorder="1" applyAlignment="1">
      <alignment wrapText="1"/>
    </xf>
    <xf numFmtId="0" fontId="1" fillId="2" borderId="14" xfId="0" applyNumberFormat="1" applyFont="1" applyFill="1" applyBorder="1" applyAlignment="1">
      <alignment wrapText="1"/>
    </xf>
    <xf numFmtId="0" fontId="1" fillId="2" borderId="15" xfId="0" applyNumberFormat="1" applyFont="1" applyFill="1" applyBorder="1" applyAlignment="1">
      <alignment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right" vertical="center"/>
    </xf>
    <xf numFmtId="0" fontId="1" fillId="0" borderId="3" xfId="0" applyNumberFormat="1" applyFont="1" applyBorder="1" applyAlignment="1">
      <alignment horizontal="right" vertical="center"/>
    </xf>
    <xf numFmtId="0" fontId="1" fillId="0" borderId="19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29140</xdr:colOff>
      <xdr:row>1</xdr:row>
      <xdr:rowOff>13439</xdr:rowOff>
    </xdr:from>
    <xdr:to>
      <xdr:col>5</xdr:col>
      <xdr:colOff>1133474</xdr:colOff>
      <xdr:row>1</xdr:row>
      <xdr:rowOff>923925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140" y="13439"/>
          <a:ext cx="3990409" cy="91048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>
        <row r="3">
          <cell r="C3" t="str">
            <v>DESTINATION</v>
          </cell>
          <cell r="D3" t="str">
            <v>NEW RATE /CASE</v>
          </cell>
        </row>
        <row r="4">
          <cell r="C4" t="str">
            <v>ANGUL</v>
          </cell>
          <cell r="D4">
            <v>118</v>
          </cell>
        </row>
        <row r="5">
          <cell r="C5" t="str">
            <v>ASKA</v>
          </cell>
          <cell r="D5">
            <v>118</v>
          </cell>
        </row>
        <row r="6">
          <cell r="C6" t="str">
            <v>ATHAGARH</v>
          </cell>
          <cell r="D6">
            <v>101</v>
          </cell>
        </row>
        <row r="7">
          <cell r="C7" t="str">
            <v>ATTABIRA</v>
          </cell>
          <cell r="D7">
            <v>168</v>
          </cell>
        </row>
        <row r="8">
          <cell r="C8" t="str">
            <v>AUL</v>
          </cell>
          <cell r="D8">
            <v>101</v>
          </cell>
        </row>
        <row r="9">
          <cell r="C9" t="str">
            <v>BAHANAGA</v>
          </cell>
          <cell r="D9">
            <v>118</v>
          </cell>
        </row>
        <row r="10">
          <cell r="C10" t="str">
            <v>BALASORE</v>
          </cell>
          <cell r="D10">
            <v>118</v>
          </cell>
        </row>
        <row r="11">
          <cell r="C11" t="str">
            <v>BALIA</v>
          </cell>
          <cell r="D11">
            <v>118</v>
          </cell>
        </row>
        <row r="12">
          <cell r="C12" t="str">
            <v>BALIA STORE</v>
          </cell>
          <cell r="D12">
            <v>101</v>
          </cell>
        </row>
        <row r="13">
          <cell r="C13" t="str">
            <v>BALICHANDRAPUR</v>
          </cell>
          <cell r="D13">
            <v>101</v>
          </cell>
        </row>
        <row r="14">
          <cell r="C14" t="str">
            <v>BALIPATNA</v>
          </cell>
          <cell r="D14">
            <v>101</v>
          </cell>
        </row>
        <row r="15">
          <cell r="C15" t="str">
            <v>BANARPAL</v>
          </cell>
          <cell r="D15">
            <v>118</v>
          </cell>
        </row>
        <row r="16">
          <cell r="C16" t="str">
            <v>BANGIRIPOSI</v>
          </cell>
          <cell r="D16">
            <v>189</v>
          </cell>
        </row>
        <row r="17">
          <cell r="C17" t="str">
            <v>BANKI</v>
          </cell>
          <cell r="D17">
            <v>101</v>
          </cell>
        </row>
        <row r="19">
          <cell r="C19" t="str">
            <v>BANTHA CHHAK</v>
          </cell>
          <cell r="D19">
            <v>134</v>
          </cell>
        </row>
        <row r="20">
          <cell r="C20" t="str">
            <v>BARIPADA</v>
          </cell>
          <cell r="D20">
            <v>134</v>
          </cell>
        </row>
        <row r="21">
          <cell r="C21" t="str">
            <v>BELGUNTHA</v>
          </cell>
          <cell r="D21">
            <v>134</v>
          </cell>
        </row>
        <row r="22">
          <cell r="C22" t="str">
            <v>BERHAMPUR</v>
          </cell>
          <cell r="D22">
            <v>118</v>
          </cell>
        </row>
        <row r="23">
          <cell r="C23" t="str">
            <v>BHADRAK</v>
          </cell>
          <cell r="D23">
            <v>118</v>
          </cell>
        </row>
        <row r="24">
          <cell r="C24" t="str">
            <v>BHAWANIPATNA</v>
          </cell>
          <cell r="D24">
            <v>168</v>
          </cell>
        </row>
        <row r="25">
          <cell r="C25" t="str">
            <v>BHUBANESWAR</v>
          </cell>
          <cell r="D25">
            <v>101</v>
          </cell>
        </row>
        <row r="26">
          <cell r="C26" t="str">
            <v>BINKA</v>
          </cell>
          <cell r="D26">
            <v>168</v>
          </cell>
        </row>
        <row r="27">
          <cell r="C27" t="str">
            <v>BISOI</v>
          </cell>
          <cell r="D27">
            <v>134</v>
          </cell>
        </row>
        <row r="28">
          <cell r="C28" t="str">
            <v>BISRA</v>
          </cell>
          <cell r="D28">
            <v>168</v>
          </cell>
        </row>
        <row r="29">
          <cell r="C29" t="str">
            <v>BOLANGIR</v>
          </cell>
          <cell r="D29">
            <v>168</v>
          </cell>
        </row>
        <row r="30">
          <cell r="C30" t="str">
            <v>BORIGUMA</v>
          </cell>
          <cell r="D30">
            <v>202</v>
          </cell>
        </row>
        <row r="31">
          <cell r="C31" t="str">
            <v>BOUDH</v>
          </cell>
          <cell r="D31">
            <v>134</v>
          </cell>
        </row>
        <row r="32">
          <cell r="C32" t="str">
            <v>CHAMPUA</v>
          </cell>
          <cell r="D32">
            <v>134</v>
          </cell>
        </row>
        <row r="33">
          <cell r="C33" t="str">
            <v>CHANDANPUR</v>
          </cell>
          <cell r="D33">
            <v>101</v>
          </cell>
        </row>
        <row r="34">
          <cell r="C34" t="str">
            <v>CHANDESWAR</v>
          </cell>
          <cell r="D34">
            <v>118</v>
          </cell>
        </row>
        <row r="35">
          <cell r="C35" t="str">
            <v>CHANDIKHOL</v>
          </cell>
          <cell r="D35">
            <v>101</v>
          </cell>
        </row>
        <row r="36">
          <cell r="C36" t="str">
            <v>CHANDOLA</v>
          </cell>
          <cell r="D36">
            <v>101</v>
          </cell>
        </row>
        <row r="37">
          <cell r="C37" t="str">
            <v>CHANDPUR</v>
          </cell>
          <cell r="D37">
            <v>118</v>
          </cell>
        </row>
        <row r="38">
          <cell r="C38" t="str">
            <v>CHARAMPA</v>
          </cell>
          <cell r="D38">
            <v>118</v>
          </cell>
        </row>
        <row r="39">
          <cell r="C39" t="str">
            <v>CHHATRAPUR</v>
          </cell>
          <cell r="D39">
            <v>118</v>
          </cell>
        </row>
        <row r="40">
          <cell r="C40" t="str">
            <v>DAMANJODI</v>
          </cell>
          <cell r="D40">
            <v>168</v>
          </cell>
        </row>
        <row r="41">
          <cell r="C41" t="str">
            <v>DAMDARPUR</v>
          </cell>
          <cell r="D41">
            <v>101</v>
          </cell>
        </row>
        <row r="42">
          <cell r="C42" t="str">
            <v>DHARMAGARH</v>
          </cell>
          <cell r="D42">
            <v>168</v>
          </cell>
        </row>
        <row r="43">
          <cell r="C43" t="str">
            <v>DHENKANAL</v>
          </cell>
          <cell r="D43">
            <v>101</v>
          </cell>
        </row>
        <row r="44">
          <cell r="C44" t="str">
            <v>DUBURI</v>
          </cell>
          <cell r="D44">
            <v>101</v>
          </cell>
        </row>
        <row r="45">
          <cell r="C45" t="str">
            <v>GHATAGAON</v>
          </cell>
          <cell r="D45">
            <v>118</v>
          </cell>
        </row>
        <row r="46">
          <cell r="C46" t="str">
            <v>GUNUPUR</v>
          </cell>
          <cell r="D46">
            <v>168</v>
          </cell>
        </row>
        <row r="47">
          <cell r="C47" t="str">
            <v>HINJILIKATU</v>
          </cell>
          <cell r="D47">
            <v>168</v>
          </cell>
        </row>
        <row r="48">
          <cell r="C48" t="str">
            <v>ITAMATI</v>
          </cell>
          <cell r="D48">
            <v>118</v>
          </cell>
        </row>
        <row r="49">
          <cell r="C49" t="str">
            <v>JAGATSINGHPUR</v>
          </cell>
          <cell r="D49">
            <v>101</v>
          </cell>
        </row>
        <row r="50">
          <cell r="C50" t="str">
            <v>JAJPUR ROAD</v>
          </cell>
          <cell r="D50">
            <v>101</v>
          </cell>
        </row>
        <row r="51">
          <cell r="C51" t="str">
            <v>JAJPUR TOWN</v>
          </cell>
          <cell r="D51">
            <v>118</v>
          </cell>
        </row>
        <row r="52">
          <cell r="C52" t="str">
            <v>JALESWAR</v>
          </cell>
          <cell r="D52">
            <v>134</v>
          </cell>
        </row>
        <row r="53">
          <cell r="C53" t="str">
            <v>JARKA</v>
          </cell>
          <cell r="D53">
            <v>101</v>
          </cell>
        </row>
        <row r="54">
          <cell r="C54" t="str">
            <v>JATNI</v>
          </cell>
          <cell r="D54">
            <v>101</v>
          </cell>
        </row>
        <row r="55">
          <cell r="C55" t="str">
            <v>JEYPORE</v>
          </cell>
          <cell r="D55">
            <v>168</v>
          </cell>
        </row>
        <row r="56">
          <cell r="C56" t="str">
            <v>JHARSUGUDA</v>
          </cell>
          <cell r="D56">
            <v>168</v>
          </cell>
        </row>
        <row r="57">
          <cell r="C57" t="str">
            <v>JHUMPURA</v>
          </cell>
          <cell r="D57">
            <v>168</v>
          </cell>
        </row>
        <row r="58">
          <cell r="C58" t="str">
            <v>KANTABANJI</v>
          </cell>
          <cell r="D58">
            <v>168</v>
          </cell>
        </row>
        <row r="59">
          <cell r="C59" t="str">
            <v>KARANJIA</v>
          </cell>
          <cell r="D59">
            <v>134</v>
          </cell>
        </row>
        <row r="60">
          <cell r="C60" t="str">
            <v>KENDRAPARA</v>
          </cell>
          <cell r="D60">
            <v>101</v>
          </cell>
        </row>
        <row r="61">
          <cell r="C61" t="str">
            <v>KENDUPATNA</v>
          </cell>
          <cell r="D61">
            <v>101</v>
          </cell>
        </row>
        <row r="62">
          <cell r="C62" t="str">
            <v>KEONJHAR</v>
          </cell>
          <cell r="D62">
            <v>118</v>
          </cell>
        </row>
        <row r="63">
          <cell r="C63" t="str">
            <v>KHANTAPADA</v>
          </cell>
          <cell r="D63">
            <v>118</v>
          </cell>
        </row>
        <row r="64">
          <cell r="C64" t="str">
            <v>KHURDA</v>
          </cell>
          <cell r="D64">
            <v>101</v>
          </cell>
        </row>
        <row r="65">
          <cell r="C65" t="str">
            <v>KORAPUT</v>
          </cell>
          <cell r="D65">
            <v>202</v>
          </cell>
        </row>
        <row r="66">
          <cell r="C66" t="str">
            <v>KOTPAD</v>
          </cell>
          <cell r="D66">
            <v>168</v>
          </cell>
        </row>
        <row r="67">
          <cell r="C67" t="str">
            <v>KUCHINDA</v>
          </cell>
          <cell r="D67">
            <v>134</v>
          </cell>
        </row>
        <row r="68">
          <cell r="C68" t="str">
            <v>MALKANGIRI</v>
          </cell>
          <cell r="D68">
            <v>202</v>
          </cell>
        </row>
        <row r="69">
          <cell r="C69" t="str">
            <v>MANGALPUR</v>
          </cell>
          <cell r="D69">
            <v>137</v>
          </cell>
        </row>
        <row r="70">
          <cell r="C70" t="str">
            <v>NABARANGPUR</v>
          </cell>
          <cell r="D70">
            <v>168</v>
          </cell>
        </row>
        <row r="71">
          <cell r="C71" t="str">
            <v>NAYAGARH</v>
          </cell>
          <cell r="D71">
            <v>118</v>
          </cell>
        </row>
        <row r="72">
          <cell r="C72" t="str">
            <v>NIALI</v>
          </cell>
          <cell r="D72">
            <v>114</v>
          </cell>
        </row>
        <row r="73">
          <cell r="C73" t="str">
            <v>NIMAPARA</v>
          </cell>
          <cell r="D73">
            <v>101</v>
          </cell>
        </row>
        <row r="74">
          <cell r="C74" t="str">
            <v>NIRAKARPUR</v>
          </cell>
          <cell r="D74">
            <v>101</v>
          </cell>
        </row>
        <row r="75">
          <cell r="C75" t="str">
            <v>PALLAHARA</v>
          </cell>
          <cell r="D75">
            <v>118</v>
          </cell>
        </row>
        <row r="76">
          <cell r="C76" t="str">
            <v>PANIKOILI</v>
          </cell>
          <cell r="D76">
            <v>101</v>
          </cell>
        </row>
        <row r="77">
          <cell r="C77" t="str">
            <v>PAPADAHANDI</v>
          </cell>
          <cell r="D77">
            <v>202</v>
          </cell>
        </row>
        <row r="78">
          <cell r="C78" t="str">
            <v>PARADEEP</v>
          </cell>
          <cell r="D78">
            <v>101</v>
          </cell>
        </row>
        <row r="79">
          <cell r="C79" t="str">
            <v>PATTAMUNDAI</v>
          </cell>
          <cell r="D79">
            <v>101</v>
          </cell>
        </row>
        <row r="80">
          <cell r="C80" t="str">
            <v>PHULBANI</v>
          </cell>
          <cell r="D80">
            <v>134</v>
          </cell>
        </row>
        <row r="81">
          <cell r="C81" t="str">
            <v>PIPILI</v>
          </cell>
          <cell r="D81">
            <v>101</v>
          </cell>
        </row>
        <row r="82">
          <cell r="C82" t="str">
            <v>PURI</v>
          </cell>
          <cell r="D82">
            <v>101</v>
          </cell>
        </row>
        <row r="83">
          <cell r="C83" t="str">
            <v>RAJ SUNAKHALA</v>
          </cell>
          <cell r="D83">
            <v>101</v>
          </cell>
        </row>
        <row r="84">
          <cell r="C84" t="str">
            <v>RAJGANGPUR</v>
          </cell>
          <cell r="D84">
            <v>168</v>
          </cell>
        </row>
        <row r="85">
          <cell r="C85" t="str">
            <v>RAYAGADA</v>
          </cell>
          <cell r="D85">
            <v>168</v>
          </cell>
        </row>
        <row r="86">
          <cell r="C86" t="str">
            <v>ROURKELA</v>
          </cell>
          <cell r="D86">
            <v>168</v>
          </cell>
        </row>
        <row r="87">
          <cell r="C87" t="str">
            <v>SAHADEV KHUNTA</v>
          </cell>
          <cell r="D87">
            <v>118</v>
          </cell>
        </row>
        <row r="88">
          <cell r="C88" t="str">
            <v>SAKHIGOPAL</v>
          </cell>
          <cell r="D88">
            <v>101</v>
          </cell>
        </row>
        <row r="89">
          <cell r="C89" t="str">
            <v>SALIPUR</v>
          </cell>
          <cell r="D89">
            <v>101</v>
          </cell>
        </row>
        <row r="90">
          <cell r="C90" t="str">
            <v>SAMBALPUR</v>
          </cell>
          <cell r="D90">
            <v>168</v>
          </cell>
        </row>
        <row r="91">
          <cell r="C91" t="str">
            <v>SIMILIGUDA</v>
          </cell>
          <cell r="D91">
            <v>202</v>
          </cell>
        </row>
        <row r="92">
          <cell r="C92" t="str">
            <v>SOMAPATNA</v>
          </cell>
          <cell r="D92">
            <v>168</v>
          </cell>
        </row>
        <row r="93">
          <cell r="C93" t="str">
            <v>SONEPUR</v>
          </cell>
          <cell r="D93">
            <v>134</v>
          </cell>
        </row>
        <row r="94">
          <cell r="C94" t="str">
            <v>SORO</v>
          </cell>
          <cell r="D94">
            <v>118</v>
          </cell>
        </row>
        <row r="95">
          <cell r="C95" t="str">
            <v>SUNABEDA</v>
          </cell>
          <cell r="D95">
            <v>168</v>
          </cell>
        </row>
        <row r="96">
          <cell r="C96" t="str">
            <v>SUNDERGARH</v>
          </cell>
          <cell r="D96">
            <v>168</v>
          </cell>
        </row>
        <row r="97">
          <cell r="C97" t="str">
            <v>TALCHER</v>
          </cell>
          <cell r="D97">
            <v>118</v>
          </cell>
        </row>
        <row r="98">
          <cell r="C98" t="str">
            <v>TIRTOL</v>
          </cell>
          <cell r="D98">
            <v>101</v>
          </cell>
        </row>
        <row r="99">
          <cell r="C99" t="str">
            <v>UDALA</v>
          </cell>
          <cell r="D99">
            <v>134</v>
          </cell>
        </row>
        <row r="100">
          <cell r="C100" t="str">
            <v>UMERKOT</v>
          </cell>
          <cell r="D100">
            <v>202</v>
          </cell>
        </row>
        <row r="101">
          <cell r="C101" t="str">
            <v>SUNEBEDA</v>
          </cell>
          <cell r="D101">
            <v>168</v>
          </cell>
        </row>
        <row r="102">
          <cell r="C102" t="str">
            <v>RAIRANGPUR</v>
          </cell>
          <cell r="D102">
            <v>168</v>
          </cell>
        </row>
        <row r="103">
          <cell r="C103" t="str">
            <v>RAIGHAR</v>
          </cell>
          <cell r="D103">
            <v>202</v>
          </cell>
        </row>
        <row r="104">
          <cell r="C104" t="str">
            <v>JASIPUR</v>
          </cell>
          <cell r="D104">
            <v>168</v>
          </cell>
        </row>
        <row r="105">
          <cell r="C105" t="str">
            <v>BAHALDA</v>
          </cell>
          <cell r="D105">
            <v>168</v>
          </cell>
        </row>
        <row r="106">
          <cell r="C106" t="str">
            <v>NUAPATNA</v>
          </cell>
          <cell r="D106">
            <v>118</v>
          </cell>
        </row>
        <row r="107">
          <cell r="C107" t="str">
            <v>NARSINGHPUR</v>
          </cell>
          <cell r="D107">
            <v>118</v>
          </cell>
        </row>
        <row r="108">
          <cell r="C108" t="str">
            <v>BARI</v>
          </cell>
          <cell r="D108">
            <v>137</v>
          </cell>
        </row>
        <row r="109">
          <cell r="C109" t="str">
            <v>PARALAKHEMUNDI</v>
          </cell>
          <cell r="D109">
            <v>168</v>
          </cell>
        </row>
        <row r="110">
          <cell r="C110" t="str">
            <v>JHARPOKHARIA</v>
          </cell>
          <cell r="D110">
            <v>134</v>
          </cell>
        </row>
        <row r="111">
          <cell r="C111" t="str">
            <v>BARAGARH</v>
          </cell>
          <cell r="D111">
            <v>168</v>
          </cell>
        </row>
        <row r="112">
          <cell r="C112" t="str">
            <v>BANDHABAHAL</v>
          </cell>
          <cell r="D112">
            <v>168</v>
          </cell>
        </row>
        <row r="113">
          <cell r="C113" t="str">
            <v>JODA</v>
          </cell>
          <cell r="D113">
            <v>134</v>
          </cell>
        </row>
        <row r="114">
          <cell r="C114" t="str">
            <v>UTTARA</v>
          </cell>
          <cell r="D114">
            <v>101</v>
          </cell>
        </row>
        <row r="115">
          <cell r="C115" t="str">
            <v>RENGALI</v>
          </cell>
          <cell r="D115">
            <v>168</v>
          </cell>
        </row>
        <row r="116">
          <cell r="C116" t="str">
            <v>BALIKUDA</v>
          </cell>
          <cell r="D116">
            <v>101</v>
          </cell>
        </row>
        <row r="117">
          <cell r="C117" t="str">
            <v>ANANDAPUR</v>
          </cell>
          <cell r="D117">
            <v>118</v>
          </cell>
        </row>
        <row r="118">
          <cell r="C118" t="str">
            <v>BIRAMITRAPUR</v>
          </cell>
          <cell r="D118">
            <v>168</v>
          </cell>
        </row>
        <row r="119">
          <cell r="C119" t="str">
            <v>DHAMANAHANDI</v>
          </cell>
          <cell r="D119">
            <v>202</v>
          </cell>
        </row>
        <row r="120">
          <cell r="C120" t="str">
            <v>KESINGA</v>
          </cell>
          <cell r="D120">
            <v>202</v>
          </cell>
        </row>
        <row r="121">
          <cell r="C121" t="str">
            <v>BRAJARAJNAGAR</v>
          </cell>
          <cell r="D121">
            <v>202</v>
          </cell>
        </row>
        <row r="122">
          <cell r="C122" t="str">
            <v>KHUNTA</v>
          </cell>
          <cell r="D122">
            <v>189</v>
          </cell>
        </row>
        <row r="123">
          <cell r="C123" t="str">
            <v>KALAPATHAR</v>
          </cell>
          <cell r="D123">
            <v>118</v>
          </cell>
        </row>
        <row r="124">
          <cell r="C124" t="str">
            <v>TANGI</v>
          </cell>
          <cell r="D124">
            <v>118</v>
          </cell>
        </row>
        <row r="125">
          <cell r="C125" t="str">
            <v>KAMAKHYANAGAR</v>
          </cell>
          <cell r="D125">
            <v>118</v>
          </cell>
        </row>
        <row r="126">
          <cell r="C126" t="str">
            <v>MERAMUNDALI</v>
          </cell>
          <cell r="D126">
            <v>118</v>
          </cell>
        </row>
        <row r="127">
          <cell r="C127" t="str">
            <v>KHAMAR</v>
          </cell>
          <cell r="D127">
            <v>134</v>
          </cell>
        </row>
        <row r="128">
          <cell r="C128" t="str">
            <v>PARJANG</v>
          </cell>
          <cell r="D128">
            <v>134</v>
          </cell>
        </row>
        <row r="129">
          <cell r="C129" t="str">
            <v>AINTHAPALI</v>
          </cell>
          <cell r="D129">
            <v>168</v>
          </cell>
        </row>
        <row r="130">
          <cell r="C130" t="str">
            <v>BAITARANI ROAD</v>
          </cell>
          <cell r="D130">
            <v>118</v>
          </cell>
        </row>
        <row r="131">
          <cell r="C131" t="str">
            <v>NTPC KANIHA</v>
          </cell>
          <cell r="D131">
            <v>118</v>
          </cell>
        </row>
        <row r="132">
          <cell r="C132" t="str">
            <v>PAIKAMAL</v>
          </cell>
          <cell r="D132">
            <v>202</v>
          </cell>
        </row>
        <row r="133">
          <cell r="C133" t="str">
            <v>NUAPADA</v>
          </cell>
          <cell r="D133">
            <v>202</v>
          </cell>
        </row>
        <row r="134">
          <cell r="C134" t="str">
            <v>NARLA</v>
          </cell>
          <cell r="D134">
            <v>202</v>
          </cell>
        </row>
        <row r="135">
          <cell r="C135" t="str">
            <v>BHUBAN</v>
          </cell>
          <cell r="D135">
            <v>118</v>
          </cell>
        </row>
        <row r="136">
          <cell r="C136" t="str">
            <v>GODBHAGA</v>
          </cell>
          <cell r="D136">
            <v>202</v>
          </cell>
        </row>
        <row r="137">
          <cell r="C137" t="str">
            <v>DEOGARH</v>
          </cell>
          <cell r="D137">
            <v>168</v>
          </cell>
        </row>
        <row r="138">
          <cell r="C138" t="str">
            <v>BELPAHAR</v>
          </cell>
          <cell r="D138">
            <v>202</v>
          </cell>
        </row>
        <row r="139">
          <cell r="C139" t="str">
            <v>SOHELA</v>
          </cell>
          <cell r="D139">
            <v>202</v>
          </cell>
        </row>
        <row r="140">
          <cell r="C140" t="str">
            <v>TARBHA</v>
          </cell>
          <cell r="D140">
            <v>202</v>
          </cell>
        </row>
        <row r="141">
          <cell r="C141" t="str">
            <v>LOISINGHA</v>
          </cell>
          <cell r="D141">
            <v>202</v>
          </cell>
        </row>
        <row r="142">
          <cell r="C142" t="str">
            <v>REDHAKHOL</v>
          </cell>
          <cell r="D142">
            <v>202</v>
          </cell>
        </row>
        <row r="143">
          <cell r="C143" t="str">
            <v>PATNAGARH</v>
          </cell>
          <cell r="D143">
            <v>202</v>
          </cell>
        </row>
        <row r="144">
          <cell r="C144" t="str">
            <v>BARPALI</v>
          </cell>
          <cell r="D144">
            <v>202</v>
          </cell>
        </row>
        <row r="145">
          <cell r="C145" t="str">
            <v>DHANUPALI</v>
          </cell>
          <cell r="D145">
            <v>189</v>
          </cell>
        </row>
        <row r="146">
          <cell r="C146" t="str">
            <v>BAIRASAR</v>
          </cell>
          <cell r="D146">
            <v>202</v>
          </cell>
        </row>
        <row r="147">
          <cell r="C147" t="str">
            <v>TITILAGARH</v>
          </cell>
          <cell r="D147">
            <v>202</v>
          </cell>
        </row>
        <row r="148">
          <cell r="C148" t="str">
            <v>JUNAGARH</v>
          </cell>
          <cell r="D148">
            <v>202</v>
          </cell>
        </row>
        <row r="149">
          <cell r="C149" t="str">
            <v>BAREIPALI</v>
          </cell>
          <cell r="D149">
            <v>168</v>
          </cell>
        </row>
        <row r="150">
          <cell r="C150" t="str">
            <v>SAINTALA</v>
          </cell>
          <cell r="D150">
            <v>202</v>
          </cell>
        </row>
      </sheetData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39"/>
  <sheetViews>
    <sheetView tabSelected="1" workbookViewId="0">
      <selection activeCell="S5" sqref="S5:S6"/>
    </sheetView>
  </sheetViews>
  <sheetFormatPr defaultRowHeight="15"/>
  <cols>
    <col min="1" max="1" width="4.85546875" style="2" customWidth="1"/>
    <col min="2" max="2" width="9.7109375" style="2" bestFit="1" customWidth="1"/>
    <col min="3" max="3" width="13.28515625" style="2" customWidth="1"/>
    <col min="4" max="4" width="8.7109375" style="2" bestFit="1" customWidth="1"/>
    <col min="5" max="5" width="6.7109375" style="2" customWidth="1"/>
    <col min="6" max="6" width="17.5703125" style="2" bestFit="1" customWidth="1"/>
    <col min="7" max="7" width="6.140625" style="2" customWidth="1"/>
    <col min="8" max="8" width="7.42578125" style="2" customWidth="1"/>
    <col min="9" max="9" width="6.7109375" style="3" customWidth="1"/>
    <col min="10" max="10" width="7.85546875" style="3" customWidth="1"/>
    <col min="11" max="11" width="7.42578125" style="3" customWidth="1"/>
    <col min="12" max="12" width="9" style="3" customWidth="1"/>
    <col min="13" max="16384" width="9.140625" style="2"/>
  </cols>
  <sheetData>
    <row r="1" spans="1:12" ht="15.75" thickBot="1"/>
    <row r="2" spans="1:12" ht="77.25" customHeight="1" thickBot="1">
      <c r="A2" s="41"/>
      <c r="B2" s="42"/>
      <c r="C2" s="42"/>
      <c r="D2" s="42"/>
      <c r="E2" s="42"/>
      <c r="F2" s="42"/>
      <c r="G2" s="32" t="s">
        <v>21</v>
      </c>
      <c r="H2" s="33"/>
      <c r="I2" s="33"/>
      <c r="J2" s="33"/>
      <c r="K2" s="33"/>
      <c r="L2" s="34"/>
    </row>
    <row r="3" spans="1:12" ht="84" customHeight="1" thickBot="1">
      <c r="A3" s="38" t="s">
        <v>30</v>
      </c>
      <c r="B3" s="39"/>
      <c r="C3" s="39"/>
      <c r="D3" s="39"/>
      <c r="E3" s="39"/>
      <c r="F3" s="40"/>
      <c r="G3" s="35" t="s">
        <v>351</v>
      </c>
      <c r="H3" s="36"/>
      <c r="I3" s="36"/>
      <c r="J3" s="36"/>
      <c r="K3" s="36"/>
      <c r="L3" s="37"/>
    </row>
    <row r="4" spans="1:12" s="1" customFormat="1" ht="15.6" customHeight="1" thickBot="1">
      <c r="A4" s="7" t="s">
        <v>15</v>
      </c>
      <c r="B4" s="8" t="s">
        <v>16</v>
      </c>
      <c r="C4" s="8" t="s">
        <v>17</v>
      </c>
      <c r="D4" s="8" t="s">
        <v>32</v>
      </c>
      <c r="E4" s="8" t="s">
        <v>18</v>
      </c>
      <c r="F4" s="8" t="s">
        <v>19</v>
      </c>
      <c r="G4" s="8" t="s">
        <v>9</v>
      </c>
      <c r="H4" s="8" t="s">
        <v>10</v>
      </c>
      <c r="I4" s="8" t="s">
        <v>11</v>
      </c>
      <c r="J4" s="8" t="s">
        <v>12</v>
      </c>
      <c r="K4" s="8" t="s">
        <v>13</v>
      </c>
      <c r="L4" s="8" t="s">
        <v>14</v>
      </c>
    </row>
    <row r="5" spans="1:12" s="1" customFormat="1" ht="15.6" customHeight="1">
      <c r="A5" s="15">
        <v>1</v>
      </c>
      <c r="B5" s="16" t="s">
        <v>54</v>
      </c>
      <c r="C5" s="16" t="s">
        <v>55</v>
      </c>
      <c r="D5" s="16" t="s">
        <v>56</v>
      </c>
      <c r="E5" s="17" t="s">
        <v>8</v>
      </c>
      <c r="F5" s="16" t="s">
        <v>2</v>
      </c>
      <c r="G5" s="16">
        <v>5</v>
      </c>
      <c r="H5" s="18">
        <f>VLOOKUP(F5,'[1]HINDUSTAN CYCLE'!$C$3:$D$155,2,FALSE)</f>
        <v>101</v>
      </c>
      <c r="I5" s="18">
        <f>G5*2</f>
        <v>10</v>
      </c>
      <c r="J5" s="18">
        <f>G5*10</f>
        <v>50</v>
      </c>
      <c r="K5" s="18">
        <v>25</v>
      </c>
      <c r="L5" s="19">
        <f t="shared" ref="L5:L36" si="0">G5*H5+I5+J5+K5</f>
        <v>590</v>
      </c>
    </row>
    <row r="6" spans="1:12" s="1" customFormat="1" ht="15.6" customHeight="1">
      <c r="A6" s="10">
        <f>A5+1</f>
        <v>2</v>
      </c>
      <c r="B6" s="4" t="s">
        <v>54</v>
      </c>
      <c r="C6" s="4" t="s">
        <v>57</v>
      </c>
      <c r="D6" s="4" t="s">
        <v>58</v>
      </c>
      <c r="E6" s="9" t="s">
        <v>8</v>
      </c>
      <c r="F6" s="4" t="s">
        <v>42</v>
      </c>
      <c r="G6" s="4">
        <v>3</v>
      </c>
      <c r="H6" s="5">
        <f>VLOOKUP(F6,'[1]HINDUSTAN CYCLE'!$C$3:$D$155,2,FALSE)</f>
        <v>101</v>
      </c>
      <c r="I6" s="5">
        <f t="shared" ref="I6:I69" si="1">G6*2</f>
        <v>6</v>
      </c>
      <c r="J6" s="5">
        <f t="shared" ref="J6:J69" si="2">G6*10</f>
        <v>30</v>
      </c>
      <c r="K6" s="5">
        <v>25</v>
      </c>
      <c r="L6" s="20">
        <f t="shared" si="0"/>
        <v>364</v>
      </c>
    </row>
    <row r="7" spans="1:12" s="1" customFormat="1" ht="15.6" customHeight="1">
      <c r="A7" s="10">
        <f t="shared" ref="A7:A70" si="3">A6+1</f>
        <v>3</v>
      </c>
      <c r="B7" s="4" t="s">
        <v>54</v>
      </c>
      <c r="C7" s="4" t="s">
        <v>59</v>
      </c>
      <c r="D7" s="4" t="s">
        <v>60</v>
      </c>
      <c r="E7" s="9" t="s">
        <v>8</v>
      </c>
      <c r="F7" s="4" t="s">
        <v>35</v>
      </c>
      <c r="G7" s="4">
        <v>1</v>
      </c>
      <c r="H7" s="5">
        <f>VLOOKUP(F7,'[1]HINDUSTAN CYCLE'!$C$3:$D$155,2,FALSE)</f>
        <v>101</v>
      </c>
      <c r="I7" s="5">
        <f t="shared" si="1"/>
        <v>2</v>
      </c>
      <c r="J7" s="5">
        <f t="shared" si="2"/>
        <v>10</v>
      </c>
      <c r="K7" s="5">
        <v>25</v>
      </c>
      <c r="L7" s="20">
        <f t="shared" si="0"/>
        <v>138</v>
      </c>
    </row>
    <row r="8" spans="1:12" s="1" customFormat="1" ht="15.6" customHeight="1">
      <c r="A8" s="10">
        <f t="shared" si="3"/>
        <v>4</v>
      </c>
      <c r="B8" s="4" t="s">
        <v>54</v>
      </c>
      <c r="C8" s="4" t="s">
        <v>61</v>
      </c>
      <c r="D8" s="4" t="s">
        <v>62</v>
      </c>
      <c r="E8" s="9" t="s">
        <v>8</v>
      </c>
      <c r="F8" s="13" t="s">
        <v>43</v>
      </c>
      <c r="G8" s="4">
        <v>2</v>
      </c>
      <c r="H8" s="5">
        <f>VLOOKUP(F8,'[1]HINDUSTAN CYCLE'!$C$3:$D$155,2,FALSE)</f>
        <v>101</v>
      </c>
      <c r="I8" s="5">
        <f t="shared" si="1"/>
        <v>4</v>
      </c>
      <c r="J8" s="5">
        <f t="shared" si="2"/>
        <v>20</v>
      </c>
      <c r="K8" s="5">
        <v>25</v>
      </c>
      <c r="L8" s="20">
        <f t="shared" si="0"/>
        <v>251</v>
      </c>
    </row>
    <row r="9" spans="1:12" s="1" customFormat="1" ht="15.6" customHeight="1">
      <c r="A9" s="10">
        <f t="shared" si="3"/>
        <v>5</v>
      </c>
      <c r="B9" s="4" t="s">
        <v>54</v>
      </c>
      <c r="C9" s="4" t="s">
        <v>63</v>
      </c>
      <c r="D9" s="4" t="s">
        <v>64</v>
      </c>
      <c r="E9" s="9" t="s">
        <v>8</v>
      </c>
      <c r="F9" s="13" t="s">
        <v>43</v>
      </c>
      <c r="G9" s="4">
        <v>1</v>
      </c>
      <c r="H9" s="5">
        <f>VLOOKUP(F9,'[1]HINDUSTAN CYCLE'!$C$3:$D$155,2,FALSE)</f>
        <v>101</v>
      </c>
      <c r="I9" s="5">
        <f t="shared" si="1"/>
        <v>2</v>
      </c>
      <c r="J9" s="5">
        <f t="shared" si="2"/>
        <v>10</v>
      </c>
      <c r="K9" s="5">
        <v>25</v>
      </c>
      <c r="L9" s="20">
        <f t="shared" si="0"/>
        <v>138</v>
      </c>
    </row>
    <row r="10" spans="1:12" s="1" customFormat="1" ht="15.6" customHeight="1">
      <c r="A10" s="10">
        <f t="shared" si="3"/>
        <v>6</v>
      </c>
      <c r="B10" s="4" t="s">
        <v>65</v>
      </c>
      <c r="C10" s="4" t="s">
        <v>66</v>
      </c>
      <c r="D10" s="4" t="s">
        <v>67</v>
      </c>
      <c r="E10" s="9" t="s">
        <v>8</v>
      </c>
      <c r="F10" s="4" t="s">
        <v>28</v>
      </c>
      <c r="G10" s="4">
        <v>1</v>
      </c>
      <c r="H10" s="5">
        <f>VLOOKUP(F10,'[1]HINDUSTAN CYCLE'!$C$3:$D$155,2,FALSE)</f>
        <v>101</v>
      </c>
      <c r="I10" s="5">
        <f t="shared" si="1"/>
        <v>2</v>
      </c>
      <c r="J10" s="5">
        <f t="shared" si="2"/>
        <v>10</v>
      </c>
      <c r="K10" s="5">
        <v>25</v>
      </c>
      <c r="L10" s="20">
        <f t="shared" si="0"/>
        <v>138</v>
      </c>
    </row>
    <row r="11" spans="1:12" s="1" customFormat="1" ht="15.6" customHeight="1">
      <c r="A11" s="10">
        <f t="shared" si="3"/>
        <v>7</v>
      </c>
      <c r="B11" s="4" t="s">
        <v>65</v>
      </c>
      <c r="C11" s="4" t="s">
        <v>68</v>
      </c>
      <c r="D11" s="4" t="s">
        <v>69</v>
      </c>
      <c r="E11" s="9" t="s">
        <v>8</v>
      </c>
      <c r="F11" s="4" t="s">
        <v>31</v>
      </c>
      <c r="G11" s="4">
        <v>7</v>
      </c>
      <c r="H11" s="5">
        <f>VLOOKUP(F11,'[1]HINDUSTAN CYCLE'!$C$3:$D$155,2,FALSE)</f>
        <v>101</v>
      </c>
      <c r="I11" s="5">
        <f t="shared" si="1"/>
        <v>14</v>
      </c>
      <c r="J11" s="5">
        <f t="shared" si="2"/>
        <v>70</v>
      </c>
      <c r="K11" s="5">
        <v>25</v>
      </c>
      <c r="L11" s="20">
        <f t="shared" si="0"/>
        <v>816</v>
      </c>
    </row>
    <row r="12" spans="1:12" s="1" customFormat="1" ht="15.6" customHeight="1">
      <c r="A12" s="10">
        <f t="shared" si="3"/>
        <v>8</v>
      </c>
      <c r="B12" s="4" t="s">
        <v>65</v>
      </c>
      <c r="C12" s="4" t="s">
        <v>70</v>
      </c>
      <c r="D12" s="4" t="s">
        <v>71</v>
      </c>
      <c r="E12" s="9" t="s">
        <v>8</v>
      </c>
      <c r="F12" s="4" t="s">
        <v>31</v>
      </c>
      <c r="G12" s="4">
        <v>2</v>
      </c>
      <c r="H12" s="5">
        <f>VLOOKUP(F12,'[1]HINDUSTAN CYCLE'!$C$3:$D$155,2,FALSE)</f>
        <v>101</v>
      </c>
      <c r="I12" s="5">
        <f t="shared" si="1"/>
        <v>4</v>
      </c>
      <c r="J12" s="5">
        <f t="shared" si="2"/>
        <v>20</v>
      </c>
      <c r="K12" s="5">
        <v>25</v>
      </c>
      <c r="L12" s="20">
        <f t="shared" si="0"/>
        <v>251</v>
      </c>
    </row>
    <row r="13" spans="1:12" s="1" customFormat="1" ht="15.6" customHeight="1">
      <c r="A13" s="10">
        <f t="shared" si="3"/>
        <v>9</v>
      </c>
      <c r="B13" s="4" t="s">
        <v>65</v>
      </c>
      <c r="C13" s="4" t="s">
        <v>72</v>
      </c>
      <c r="D13" s="4" t="s">
        <v>73</v>
      </c>
      <c r="E13" s="9" t="s">
        <v>8</v>
      </c>
      <c r="F13" s="4" t="s">
        <v>39</v>
      </c>
      <c r="G13" s="4">
        <v>1</v>
      </c>
      <c r="H13" s="5">
        <f>VLOOKUP(F13,'[1]HINDUSTAN CYCLE'!$C$3:$D$155,2,FALSE)</f>
        <v>101</v>
      </c>
      <c r="I13" s="5">
        <f t="shared" si="1"/>
        <v>2</v>
      </c>
      <c r="J13" s="5">
        <f t="shared" si="2"/>
        <v>10</v>
      </c>
      <c r="K13" s="5">
        <v>25</v>
      </c>
      <c r="L13" s="20">
        <f t="shared" si="0"/>
        <v>138</v>
      </c>
    </row>
    <row r="14" spans="1:12" s="1" customFormat="1" ht="15.6" customHeight="1">
      <c r="A14" s="10">
        <f t="shared" si="3"/>
        <v>10</v>
      </c>
      <c r="B14" s="4" t="s">
        <v>65</v>
      </c>
      <c r="C14" s="4" t="s">
        <v>74</v>
      </c>
      <c r="D14" s="4" t="s">
        <v>75</v>
      </c>
      <c r="E14" s="9" t="s">
        <v>8</v>
      </c>
      <c r="F14" s="4" t="s">
        <v>1</v>
      </c>
      <c r="G14" s="4">
        <v>2</v>
      </c>
      <c r="H14" s="5">
        <f>VLOOKUP(F14,'[1]HINDUSTAN CYCLE'!$C$3:$D$155,2,FALSE)</f>
        <v>168</v>
      </c>
      <c r="I14" s="5">
        <f t="shared" si="1"/>
        <v>4</v>
      </c>
      <c r="J14" s="5">
        <f t="shared" si="2"/>
        <v>20</v>
      </c>
      <c r="K14" s="5">
        <v>25</v>
      </c>
      <c r="L14" s="20">
        <f t="shared" si="0"/>
        <v>385</v>
      </c>
    </row>
    <row r="15" spans="1:12" s="1" customFormat="1" ht="15.6" customHeight="1">
      <c r="A15" s="10">
        <f t="shared" si="3"/>
        <v>11</v>
      </c>
      <c r="B15" s="4" t="s">
        <v>76</v>
      </c>
      <c r="C15" s="4" t="s">
        <v>77</v>
      </c>
      <c r="D15" s="4" t="s">
        <v>78</v>
      </c>
      <c r="E15" s="9" t="s">
        <v>8</v>
      </c>
      <c r="F15" s="4" t="s">
        <v>39</v>
      </c>
      <c r="G15" s="4">
        <v>5</v>
      </c>
      <c r="H15" s="5">
        <f>VLOOKUP(F15,'[1]HINDUSTAN CYCLE'!$C$3:$D$155,2,FALSE)</f>
        <v>101</v>
      </c>
      <c r="I15" s="5">
        <f t="shared" si="1"/>
        <v>10</v>
      </c>
      <c r="J15" s="5">
        <f t="shared" si="2"/>
        <v>50</v>
      </c>
      <c r="K15" s="5">
        <v>25</v>
      </c>
      <c r="L15" s="20">
        <f t="shared" si="0"/>
        <v>590</v>
      </c>
    </row>
    <row r="16" spans="1:12" s="1" customFormat="1" ht="15.6" customHeight="1">
      <c r="A16" s="10">
        <f t="shared" si="3"/>
        <v>12</v>
      </c>
      <c r="B16" s="4" t="s">
        <v>76</v>
      </c>
      <c r="C16" s="4" t="s">
        <v>79</v>
      </c>
      <c r="D16" s="4" t="s">
        <v>80</v>
      </c>
      <c r="E16" s="9" t="s">
        <v>8</v>
      </c>
      <c r="F16" s="13" t="s">
        <v>81</v>
      </c>
      <c r="G16" s="4">
        <v>5</v>
      </c>
      <c r="H16" s="5">
        <f>VLOOKUP(F16,'[1]HINDUSTAN CYCLE'!$C$3:$D$155,2,FALSE)</f>
        <v>101</v>
      </c>
      <c r="I16" s="5">
        <f t="shared" si="1"/>
        <v>10</v>
      </c>
      <c r="J16" s="5">
        <f t="shared" si="2"/>
        <v>50</v>
      </c>
      <c r="K16" s="5">
        <v>25</v>
      </c>
      <c r="L16" s="20">
        <f t="shared" si="0"/>
        <v>590</v>
      </c>
    </row>
    <row r="17" spans="1:12" s="1" customFormat="1" ht="15.6" customHeight="1">
      <c r="A17" s="10">
        <f t="shared" si="3"/>
        <v>13</v>
      </c>
      <c r="B17" s="4" t="s">
        <v>76</v>
      </c>
      <c r="C17" s="4" t="s">
        <v>82</v>
      </c>
      <c r="D17" s="4" t="s">
        <v>83</v>
      </c>
      <c r="E17" s="9" t="s">
        <v>8</v>
      </c>
      <c r="F17" s="4" t="s">
        <v>38</v>
      </c>
      <c r="G17" s="4">
        <v>4</v>
      </c>
      <c r="H17" s="5">
        <f>VLOOKUP(F17,'[1]HINDUSTAN CYCLE'!$C$3:$D$155,2,FALSE)</f>
        <v>101</v>
      </c>
      <c r="I17" s="5">
        <f t="shared" si="1"/>
        <v>8</v>
      </c>
      <c r="J17" s="5">
        <f t="shared" si="2"/>
        <v>40</v>
      </c>
      <c r="K17" s="5">
        <v>25</v>
      </c>
      <c r="L17" s="20">
        <f t="shared" si="0"/>
        <v>477</v>
      </c>
    </row>
    <row r="18" spans="1:12" s="1" customFormat="1" ht="15.6" customHeight="1">
      <c r="A18" s="10">
        <f t="shared" si="3"/>
        <v>14</v>
      </c>
      <c r="B18" s="4" t="s">
        <v>76</v>
      </c>
      <c r="C18" s="4" t="s">
        <v>84</v>
      </c>
      <c r="D18" s="4" t="s">
        <v>85</v>
      </c>
      <c r="E18" s="9" t="s">
        <v>8</v>
      </c>
      <c r="F18" s="4" t="s">
        <v>7</v>
      </c>
      <c r="G18" s="4">
        <v>2</v>
      </c>
      <c r="H18" s="5">
        <f>VLOOKUP(F18,'[1]HINDUSTAN CYCLE'!$C$3:$D$155,2,FALSE)</f>
        <v>101</v>
      </c>
      <c r="I18" s="5">
        <f t="shared" si="1"/>
        <v>4</v>
      </c>
      <c r="J18" s="5">
        <f t="shared" si="2"/>
        <v>20</v>
      </c>
      <c r="K18" s="5">
        <v>25</v>
      </c>
      <c r="L18" s="20">
        <f t="shared" si="0"/>
        <v>251</v>
      </c>
    </row>
    <row r="19" spans="1:12" s="1" customFormat="1" ht="15.6" customHeight="1">
      <c r="A19" s="10">
        <f t="shared" si="3"/>
        <v>15</v>
      </c>
      <c r="B19" s="4" t="s">
        <v>76</v>
      </c>
      <c r="C19" s="4" t="s">
        <v>86</v>
      </c>
      <c r="D19" s="4" t="s">
        <v>87</v>
      </c>
      <c r="E19" s="9" t="s">
        <v>8</v>
      </c>
      <c r="F19" s="4" t="s">
        <v>38</v>
      </c>
      <c r="G19" s="4">
        <v>6</v>
      </c>
      <c r="H19" s="5">
        <f>VLOOKUP(F19,'[1]HINDUSTAN CYCLE'!$C$3:$D$155,2,FALSE)</f>
        <v>101</v>
      </c>
      <c r="I19" s="5">
        <f t="shared" si="1"/>
        <v>12</v>
      </c>
      <c r="J19" s="5">
        <f t="shared" si="2"/>
        <v>60</v>
      </c>
      <c r="K19" s="5">
        <v>25</v>
      </c>
      <c r="L19" s="20">
        <f t="shared" si="0"/>
        <v>703</v>
      </c>
    </row>
    <row r="20" spans="1:12" s="1" customFormat="1" ht="15.6" customHeight="1">
      <c r="A20" s="10">
        <f t="shared" si="3"/>
        <v>16</v>
      </c>
      <c r="B20" s="4" t="s">
        <v>76</v>
      </c>
      <c r="C20" s="4" t="s">
        <v>88</v>
      </c>
      <c r="D20" s="4" t="s">
        <v>89</v>
      </c>
      <c r="E20" s="9" t="s">
        <v>8</v>
      </c>
      <c r="F20" s="4" t="s">
        <v>48</v>
      </c>
      <c r="G20" s="4">
        <v>4</v>
      </c>
      <c r="H20" s="5">
        <f>VLOOKUP(F20,'[1]HINDUSTAN CYCLE'!$C$3:$D$155,2,FALSE)</f>
        <v>118</v>
      </c>
      <c r="I20" s="5">
        <f t="shared" si="1"/>
        <v>8</v>
      </c>
      <c r="J20" s="5">
        <f t="shared" si="2"/>
        <v>40</v>
      </c>
      <c r="K20" s="5">
        <v>25</v>
      </c>
      <c r="L20" s="20">
        <f t="shared" si="0"/>
        <v>545</v>
      </c>
    </row>
    <row r="21" spans="1:12" s="1" customFormat="1" ht="15.6" customHeight="1">
      <c r="A21" s="10">
        <f t="shared" si="3"/>
        <v>17</v>
      </c>
      <c r="B21" s="4" t="s">
        <v>76</v>
      </c>
      <c r="C21" s="4" t="s">
        <v>90</v>
      </c>
      <c r="D21" s="4" t="s">
        <v>91</v>
      </c>
      <c r="E21" s="9" t="s">
        <v>8</v>
      </c>
      <c r="F21" s="13" t="s">
        <v>81</v>
      </c>
      <c r="G21" s="4">
        <v>2</v>
      </c>
      <c r="H21" s="5">
        <f>VLOOKUP(F21,'[1]HINDUSTAN CYCLE'!$C$3:$D$155,2,FALSE)</f>
        <v>101</v>
      </c>
      <c r="I21" s="5">
        <f t="shared" si="1"/>
        <v>4</v>
      </c>
      <c r="J21" s="5">
        <f t="shared" si="2"/>
        <v>20</v>
      </c>
      <c r="K21" s="5">
        <v>25</v>
      </c>
      <c r="L21" s="20">
        <f t="shared" si="0"/>
        <v>251</v>
      </c>
    </row>
    <row r="22" spans="1:12" s="1" customFormat="1" ht="15.6" customHeight="1">
      <c r="A22" s="10">
        <f t="shared" si="3"/>
        <v>18</v>
      </c>
      <c r="B22" s="4" t="s">
        <v>76</v>
      </c>
      <c r="C22" s="4" t="s">
        <v>92</v>
      </c>
      <c r="D22" s="4" t="s">
        <v>93</v>
      </c>
      <c r="E22" s="9" t="s">
        <v>8</v>
      </c>
      <c r="F22" s="4" t="s">
        <v>4</v>
      </c>
      <c r="G22" s="4">
        <v>3</v>
      </c>
      <c r="H22" s="5">
        <f>VLOOKUP(F22,'[1]HINDUSTAN CYCLE'!$C$3:$D$155,2,FALSE)</f>
        <v>134</v>
      </c>
      <c r="I22" s="5">
        <f t="shared" si="1"/>
        <v>6</v>
      </c>
      <c r="J22" s="5">
        <f t="shared" si="2"/>
        <v>30</v>
      </c>
      <c r="K22" s="5">
        <v>25</v>
      </c>
      <c r="L22" s="20">
        <f t="shared" si="0"/>
        <v>463</v>
      </c>
    </row>
    <row r="23" spans="1:12" s="1" customFormat="1" ht="15.6" customHeight="1">
      <c r="A23" s="10">
        <f t="shared" si="3"/>
        <v>19</v>
      </c>
      <c r="B23" s="4" t="s">
        <v>76</v>
      </c>
      <c r="C23" s="4" t="s">
        <v>94</v>
      </c>
      <c r="D23" s="4" t="s">
        <v>95</v>
      </c>
      <c r="E23" s="9" t="s">
        <v>8</v>
      </c>
      <c r="F23" s="4" t="s">
        <v>51</v>
      </c>
      <c r="G23" s="4">
        <v>1</v>
      </c>
      <c r="H23" s="5">
        <f>VLOOKUP(F23,'[1]HINDUSTAN CYCLE'!$C$3:$D$155,2,FALSE)</f>
        <v>202</v>
      </c>
      <c r="I23" s="5">
        <f t="shared" si="1"/>
        <v>2</v>
      </c>
      <c r="J23" s="5">
        <f t="shared" si="2"/>
        <v>10</v>
      </c>
      <c r="K23" s="5">
        <v>25</v>
      </c>
      <c r="L23" s="20">
        <f t="shared" si="0"/>
        <v>239</v>
      </c>
    </row>
    <row r="24" spans="1:12" s="1" customFormat="1" ht="15.6" customHeight="1">
      <c r="A24" s="10">
        <f t="shared" si="3"/>
        <v>20</v>
      </c>
      <c r="B24" s="4" t="s">
        <v>96</v>
      </c>
      <c r="C24" s="4" t="s">
        <v>97</v>
      </c>
      <c r="D24" s="4" t="s">
        <v>98</v>
      </c>
      <c r="E24" s="9" t="s">
        <v>8</v>
      </c>
      <c r="F24" s="4" t="s">
        <v>6</v>
      </c>
      <c r="G24" s="4">
        <v>9</v>
      </c>
      <c r="H24" s="5">
        <f>VLOOKUP(F24,'[1]HINDUSTAN CYCLE'!$C$3:$D$155,2,FALSE)</f>
        <v>134</v>
      </c>
      <c r="I24" s="5">
        <f t="shared" si="1"/>
        <v>18</v>
      </c>
      <c r="J24" s="5">
        <f t="shared" si="2"/>
        <v>90</v>
      </c>
      <c r="K24" s="5">
        <v>25</v>
      </c>
      <c r="L24" s="20">
        <f t="shared" si="0"/>
        <v>1339</v>
      </c>
    </row>
    <row r="25" spans="1:12" s="1" customFormat="1" ht="15.6" customHeight="1">
      <c r="A25" s="10">
        <f t="shared" si="3"/>
        <v>21</v>
      </c>
      <c r="B25" s="4" t="s">
        <v>96</v>
      </c>
      <c r="C25" s="4" t="s">
        <v>99</v>
      </c>
      <c r="D25" s="4" t="s">
        <v>100</v>
      </c>
      <c r="E25" s="9" t="s">
        <v>8</v>
      </c>
      <c r="F25" s="4" t="s">
        <v>50</v>
      </c>
      <c r="G25" s="4">
        <v>1</v>
      </c>
      <c r="H25" s="5">
        <f>VLOOKUP(F25,'[1]HINDUSTAN CYCLE'!$C$3:$D$155,2,FALSE)</f>
        <v>168</v>
      </c>
      <c r="I25" s="5">
        <f t="shared" si="1"/>
        <v>2</v>
      </c>
      <c r="J25" s="5">
        <f t="shared" si="2"/>
        <v>10</v>
      </c>
      <c r="K25" s="5">
        <v>25</v>
      </c>
      <c r="L25" s="20">
        <f t="shared" si="0"/>
        <v>205</v>
      </c>
    </row>
    <row r="26" spans="1:12" s="1" customFormat="1" ht="15.6" customHeight="1">
      <c r="A26" s="10">
        <f t="shared" si="3"/>
        <v>22</v>
      </c>
      <c r="B26" s="4" t="s">
        <v>96</v>
      </c>
      <c r="C26" s="4" t="s">
        <v>101</v>
      </c>
      <c r="D26" s="4" t="s">
        <v>102</v>
      </c>
      <c r="E26" s="9" t="s">
        <v>8</v>
      </c>
      <c r="F26" s="4" t="s">
        <v>50</v>
      </c>
      <c r="G26" s="4">
        <v>8</v>
      </c>
      <c r="H26" s="5">
        <f>VLOOKUP(F26,'[1]HINDUSTAN CYCLE'!$C$3:$D$155,2,FALSE)</f>
        <v>168</v>
      </c>
      <c r="I26" s="5">
        <f t="shared" si="1"/>
        <v>16</v>
      </c>
      <c r="J26" s="5">
        <f t="shared" si="2"/>
        <v>80</v>
      </c>
      <c r="K26" s="5">
        <v>25</v>
      </c>
      <c r="L26" s="20">
        <f t="shared" si="0"/>
        <v>1465</v>
      </c>
    </row>
    <row r="27" spans="1:12" s="1" customFormat="1" ht="15.6" customHeight="1">
      <c r="A27" s="10">
        <f t="shared" si="3"/>
        <v>23</v>
      </c>
      <c r="B27" s="4" t="s">
        <v>96</v>
      </c>
      <c r="C27" s="4" t="s">
        <v>103</v>
      </c>
      <c r="D27" s="4" t="s">
        <v>104</v>
      </c>
      <c r="E27" s="9" t="s">
        <v>8</v>
      </c>
      <c r="F27" s="4" t="s">
        <v>20</v>
      </c>
      <c r="G27" s="4">
        <v>2</v>
      </c>
      <c r="H27" s="5">
        <f>VLOOKUP(F27,'[1]HINDUSTAN CYCLE'!$C$3:$D$155,2,FALSE)</f>
        <v>168</v>
      </c>
      <c r="I27" s="5">
        <f t="shared" si="1"/>
        <v>4</v>
      </c>
      <c r="J27" s="5">
        <f t="shared" si="2"/>
        <v>20</v>
      </c>
      <c r="K27" s="5">
        <v>25</v>
      </c>
      <c r="L27" s="20">
        <f t="shared" si="0"/>
        <v>385</v>
      </c>
    </row>
    <row r="28" spans="1:12" s="1" customFormat="1" ht="15.6" customHeight="1">
      <c r="A28" s="10">
        <f t="shared" si="3"/>
        <v>24</v>
      </c>
      <c r="B28" s="4" t="s">
        <v>96</v>
      </c>
      <c r="C28" s="4" t="s">
        <v>105</v>
      </c>
      <c r="D28" s="4" t="s">
        <v>106</v>
      </c>
      <c r="E28" s="9" t="s">
        <v>8</v>
      </c>
      <c r="F28" s="4" t="s">
        <v>107</v>
      </c>
      <c r="G28" s="4">
        <v>1</v>
      </c>
      <c r="H28" s="5">
        <f>VLOOKUP(F28,'[1]HINDUSTAN CYCLE'!$C$3:$D$155,2,FALSE)</f>
        <v>134</v>
      </c>
      <c r="I28" s="5">
        <f t="shared" si="1"/>
        <v>2</v>
      </c>
      <c r="J28" s="5">
        <f t="shared" si="2"/>
        <v>10</v>
      </c>
      <c r="K28" s="5">
        <v>25</v>
      </c>
      <c r="L28" s="20">
        <f t="shared" si="0"/>
        <v>171</v>
      </c>
    </row>
    <row r="29" spans="1:12" s="1" customFormat="1" ht="15.6" customHeight="1">
      <c r="A29" s="10">
        <f t="shared" si="3"/>
        <v>25</v>
      </c>
      <c r="B29" s="4" t="s">
        <v>96</v>
      </c>
      <c r="C29" s="4" t="s">
        <v>108</v>
      </c>
      <c r="D29" s="4" t="s">
        <v>109</v>
      </c>
      <c r="E29" s="9" t="s">
        <v>8</v>
      </c>
      <c r="F29" s="4" t="s">
        <v>20</v>
      </c>
      <c r="G29" s="4">
        <v>1</v>
      </c>
      <c r="H29" s="5">
        <f>VLOOKUP(F29,'[1]HINDUSTAN CYCLE'!$C$3:$D$155,2,FALSE)</f>
        <v>168</v>
      </c>
      <c r="I29" s="5">
        <f t="shared" si="1"/>
        <v>2</v>
      </c>
      <c r="J29" s="5">
        <f t="shared" si="2"/>
        <v>10</v>
      </c>
      <c r="K29" s="5">
        <v>25</v>
      </c>
      <c r="L29" s="20">
        <f t="shared" si="0"/>
        <v>205</v>
      </c>
    </row>
    <row r="30" spans="1:12" s="1" customFormat="1" ht="15.6" customHeight="1">
      <c r="A30" s="10">
        <f t="shared" si="3"/>
        <v>26</v>
      </c>
      <c r="B30" s="4" t="s">
        <v>96</v>
      </c>
      <c r="C30" s="4" t="s">
        <v>110</v>
      </c>
      <c r="D30" s="4" t="s">
        <v>111</v>
      </c>
      <c r="E30" s="9" t="s">
        <v>8</v>
      </c>
      <c r="F30" s="4" t="s">
        <v>112</v>
      </c>
      <c r="G30" s="4">
        <v>2</v>
      </c>
      <c r="H30" s="5">
        <f>VLOOKUP(F30,'[1]HINDUSTAN CYCLE'!$C$3:$D$155,2,FALSE)</f>
        <v>168</v>
      </c>
      <c r="I30" s="5">
        <f t="shared" si="1"/>
        <v>4</v>
      </c>
      <c r="J30" s="5">
        <f t="shared" si="2"/>
        <v>20</v>
      </c>
      <c r="K30" s="5">
        <v>25</v>
      </c>
      <c r="L30" s="20">
        <f t="shared" si="0"/>
        <v>385</v>
      </c>
    </row>
    <row r="31" spans="1:12" s="1" customFormat="1" ht="15.6" customHeight="1">
      <c r="A31" s="10">
        <f t="shared" si="3"/>
        <v>27</v>
      </c>
      <c r="B31" s="4" t="s">
        <v>96</v>
      </c>
      <c r="C31" s="4" t="s">
        <v>113</v>
      </c>
      <c r="D31" s="4" t="s">
        <v>114</v>
      </c>
      <c r="E31" s="9" t="s">
        <v>8</v>
      </c>
      <c r="F31" s="4" t="s">
        <v>107</v>
      </c>
      <c r="G31" s="4">
        <v>3</v>
      </c>
      <c r="H31" s="5">
        <f>VLOOKUP(F31,'[1]HINDUSTAN CYCLE'!$C$3:$D$155,2,FALSE)</f>
        <v>134</v>
      </c>
      <c r="I31" s="5">
        <f t="shared" si="1"/>
        <v>6</v>
      </c>
      <c r="J31" s="5">
        <f t="shared" si="2"/>
        <v>30</v>
      </c>
      <c r="K31" s="5">
        <v>25</v>
      </c>
      <c r="L31" s="20">
        <f t="shared" si="0"/>
        <v>463</v>
      </c>
    </row>
    <row r="32" spans="1:12" s="1" customFormat="1" ht="15.6" customHeight="1">
      <c r="A32" s="10">
        <f t="shared" si="3"/>
        <v>28</v>
      </c>
      <c r="B32" s="4" t="s">
        <v>96</v>
      </c>
      <c r="C32" s="4" t="s">
        <v>115</v>
      </c>
      <c r="D32" s="4" t="s">
        <v>116</v>
      </c>
      <c r="E32" s="9" t="s">
        <v>8</v>
      </c>
      <c r="F32" s="4" t="s">
        <v>29</v>
      </c>
      <c r="G32" s="4">
        <v>1</v>
      </c>
      <c r="H32" s="5">
        <f>VLOOKUP(F32,'[1]HINDUSTAN CYCLE'!$C$3:$D$155,2,FALSE)</f>
        <v>168</v>
      </c>
      <c r="I32" s="5">
        <f t="shared" si="1"/>
        <v>2</v>
      </c>
      <c r="J32" s="5">
        <f t="shared" si="2"/>
        <v>10</v>
      </c>
      <c r="K32" s="5">
        <v>25</v>
      </c>
      <c r="L32" s="20">
        <f t="shared" si="0"/>
        <v>205</v>
      </c>
    </row>
    <row r="33" spans="1:12" s="1" customFormat="1" ht="15.6" customHeight="1">
      <c r="A33" s="10">
        <f t="shared" si="3"/>
        <v>29</v>
      </c>
      <c r="B33" s="4" t="s">
        <v>96</v>
      </c>
      <c r="C33" s="4" t="s">
        <v>117</v>
      </c>
      <c r="D33" s="4" t="s">
        <v>118</v>
      </c>
      <c r="E33" s="9" t="s">
        <v>8</v>
      </c>
      <c r="F33" s="4" t="s">
        <v>119</v>
      </c>
      <c r="G33" s="4">
        <v>5</v>
      </c>
      <c r="H33" s="5">
        <f>VLOOKUP(F33,'[1]HINDUSTAN CYCLE'!$C$3:$D$155,2,FALSE)</f>
        <v>134</v>
      </c>
      <c r="I33" s="5">
        <f t="shared" si="1"/>
        <v>10</v>
      </c>
      <c r="J33" s="5">
        <f t="shared" si="2"/>
        <v>50</v>
      </c>
      <c r="K33" s="5">
        <v>25</v>
      </c>
      <c r="L33" s="20">
        <f t="shared" si="0"/>
        <v>755</v>
      </c>
    </row>
    <row r="34" spans="1:12" s="1" customFormat="1" ht="15.6" customHeight="1">
      <c r="A34" s="10">
        <f t="shared" si="3"/>
        <v>30</v>
      </c>
      <c r="B34" s="4" t="s">
        <v>96</v>
      </c>
      <c r="C34" s="4" t="s">
        <v>120</v>
      </c>
      <c r="D34" s="4" t="s">
        <v>121</v>
      </c>
      <c r="E34" s="9" t="s">
        <v>8</v>
      </c>
      <c r="F34" s="4" t="s">
        <v>47</v>
      </c>
      <c r="G34" s="4">
        <v>2</v>
      </c>
      <c r="H34" s="5">
        <f>VLOOKUP(F34,'[1]HINDUSTAN CYCLE'!$C$3:$D$155,2,FALSE)</f>
        <v>118</v>
      </c>
      <c r="I34" s="5">
        <f t="shared" si="1"/>
        <v>4</v>
      </c>
      <c r="J34" s="5">
        <f t="shared" si="2"/>
        <v>20</v>
      </c>
      <c r="K34" s="5">
        <v>25</v>
      </c>
      <c r="L34" s="20">
        <f t="shared" si="0"/>
        <v>285</v>
      </c>
    </row>
    <row r="35" spans="1:12" s="1" customFormat="1" ht="15.6" customHeight="1">
      <c r="A35" s="10">
        <f t="shared" si="3"/>
        <v>31</v>
      </c>
      <c r="B35" s="4" t="s">
        <v>96</v>
      </c>
      <c r="C35" s="4" t="s">
        <v>122</v>
      </c>
      <c r="D35" s="4" t="s">
        <v>123</v>
      </c>
      <c r="E35" s="9" t="s">
        <v>8</v>
      </c>
      <c r="F35" s="4" t="s">
        <v>52</v>
      </c>
      <c r="G35" s="4">
        <v>2</v>
      </c>
      <c r="H35" s="5">
        <f>VLOOKUP(F35,'[1]HINDUSTAN CYCLE'!$C$3:$D$155,2,FALSE)</f>
        <v>202</v>
      </c>
      <c r="I35" s="5">
        <f t="shared" si="1"/>
        <v>4</v>
      </c>
      <c r="J35" s="5">
        <f t="shared" si="2"/>
        <v>20</v>
      </c>
      <c r="K35" s="5">
        <v>25</v>
      </c>
      <c r="L35" s="20">
        <f t="shared" si="0"/>
        <v>453</v>
      </c>
    </row>
    <row r="36" spans="1:12" s="1" customFormat="1" ht="15.6" customHeight="1">
      <c r="A36" s="10">
        <f t="shared" si="3"/>
        <v>32</v>
      </c>
      <c r="B36" s="4" t="s">
        <v>124</v>
      </c>
      <c r="C36" s="4" t="s">
        <v>125</v>
      </c>
      <c r="D36" s="4" t="s">
        <v>126</v>
      </c>
      <c r="E36" s="9" t="s">
        <v>8</v>
      </c>
      <c r="F36" s="4" t="s">
        <v>22</v>
      </c>
      <c r="G36" s="4">
        <v>1</v>
      </c>
      <c r="H36" s="5">
        <f>VLOOKUP(F36,'[1]HINDUSTAN CYCLE'!$C$3:$D$155,2,FALSE)</f>
        <v>202</v>
      </c>
      <c r="I36" s="5">
        <f t="shared" si="1"/>
        <v>2</v>
      </c>
      <c r="J36" s="5">
        <f t="shared" si="2"/>
        <v>10</v>
      </c>
      <c r="K36" s="5">
        <v>25</v>
      </c>
      <c r="L36" s="20">
        <f t="shared" si="0"/>
        <v>239</v>
      </c>
    </row>
    <row r="37" spans="1:12" s="1" customFormat="1" ht="15.6" customHeight="1">
      <c r="A37" s="10">
        <f t="shared" si="3"/>
        <v>33</v>
      </c>
      <c r="B37" s="4" t="s">
        <v>124</v>
      </c>
      <c r="C37" s="4" t="s">
        <v>127</v>
      </c>
      <c r="D37" s="4" t="s">
        <v>128</v>
      </c>
      <c r="E37" s="9" t="s">
        <v>8</v>
      </c>
      <c r="F37" s="4" t="s">
        <v>129</v>
      </c>
      <c r="G37" s="4">
        <v>2</v>
      </c>
      <c r="H37" s="5">
        <f>VLOOKUP(F37,'[1]HINDUSTAN CYCLE'!$C$3:$D$155,2,FALSE)</f>
        <v>134</v>
      </c>
      <c r="I37" s="5">
        <f t="shared" si="1"/>
        <v>4</v>
      </c>
      <c r="J37" s="5">
        <f t="shared" si="2"/>
        <v>20</v>
      </c>
      <c r="K37" s="5">
        <v>25</v>
      </c>
      <c r="L37" s="20">
        <f t="shared" ref="L37:L68" si="4">G37*H37+I37+J37+K37</f>
        <v>317</v>
      </c>
    </row>
    <row r="38" spans="1:12" s="1" customFormat="1" ht="15.6" customHeight="1">
      <c r="A38" s="10">
        <f t="shared" si="3"/>
        <v>34</v>
      </c>
      <c r="B38" s="4" t="s">
        <v>124</v>
      </c>
      <c r="C38" s="4" t="s">
        <v>130</v>
      </c>
      <c r="D38" s="4" t="s">
        <v>131</v>
      </c>
      <c r="E38" s="9" t="s">
        <v>8</v>
      </c>
      <c r="F38" s="4" t="s">
        <v>112</v>
      </c>
      <c r="G38" s="4">
        <v>6</v>
      </c>
      <c r="H38" s="5">
        <f>VLOOKUP(F38,'[1]HINDUSTAN CYCLE'!$C$3:$D$155,2,FALSE)</f>
        <v>168</v>
      </c>
      <c r="I38" s="5">
        <f t="shared" si="1"/>
        <v>12</v>
      </c>
      <c r="J38" s="5">
        <f t="shared" si="2"/>
        <v>60</v>
      </c>
      <c r="K38" s="5">
        <v>25</v>
      </c>
      <c r="L38" s="20">
        <f t="shared" si="4"/>
        <v>1105</v>
      </c>
    </row>
    <row r="39" spans="1:12" s="1" customFormat="1" ht="15.6" customHeight="1">
      <c r="A39" s="10">
        <f t="shared" si="3"/>
        <v>35</v>
      </c>
      <c r="B39" s="4" t="s">
        <v>124</v>
      </c>
      <c r="C39" s="4" t="s">
        <v>132</v>
      </c>
      <c r="D39" s="4" t="s">
        <v>133</v>
      </c>
      <c r="E39" s="9" t="s">
        <v>8</v>
      </c>
      <c r="F39" s="4" t="s">
        <v>36</v>
      </c>
      <c r="G39" s="4">
        <v>1</v>
      </c>
      <c r="H39" s="5">
        <f>VLOOKUP(F39,'[1]HINDUSTAN CYCLE'!$C$3:$D$155,2,FALSE)</f>
        <v>168</v>
      </c>
      <c r="I39" s="5">
        <f t="shared" si="1"/>
        <v>2</v>
      </c>
      <c r="J39" s="5">
        <f t="shared" si="2"/>
        <v>10</v>
      </c>
      <c r="K39" s="5">
        <v>25</v>
      </c>
      <c r="L39" s="20">
        <f t="shared" si="4"/>
        <v>205</v>
      </c>
    </row>
    <row r="40" spans="1:12" s="1" customFormat="1" ht="15.6" customHeight="1">
      <c r="A40" s="10">
        <f t="shared" si="3"/>
        <v>36</v>
      </c>
      <c r="B40" s="4" t="s">
        <v>124</v>
      </c>
      <c r="C40" s="4" t="s">
        <v>134</v>
      </c>
      <c r="D40" s="4" t="s">
        <v>135</v>
      </c>
      <c r="E40" s="9" t="s">
        <v>8</v>
      </c>
      <c r="F40" s="4" t="s">
        <v>37</v>
      </c>
      <c r="G40" s="4">
        <v>2</v>
      </c>
      <c r="H40" s="5">
        <f>VLOOKUP(F40,'[1]HINDUSTAN CYCLE'!$C$3:$D$155,2,FALSE)</f>
        <v>202</v>
      </c>
      <c r="I40" s="5">
        <f t="shared" si="1"/>
        <v>4</v>
      </c>
      <c r="J40" s="5">
        <f t="shared" si="2"/>
        <v>20</v>
      </c>
      <c r="K40" s="5">
        <v>25</v>
      </c>
      <c r="L40" s="20">
        <f t="shared" si="4"/>
        <v>453</v>
      </c>
    </row>
    <row r="41" spans="1:12" s="1" customFormat="1" ht="15.6" customHeight="1">
      <c r="A41" s="10">
        <f t="shared" si="3"/>
        <v>37</v>
      </c>
      <c r="B41" s="4" t="s">
        <v>124</v>
      </c>
      <c r="C41" s="4" t="s">
        <v>136</v>
      </c>
      <c r="D41" s="4" t="s">
        <v>137</v>
      </c>
      <c r="E41" s="9" t="s">
        <v>8</v>
      </c>
      <c r="F41" s="4" t="s">
        <v>46</v>
      </c>
      <c r="G41" s="4">
        <v>1</v>
      </c>
      <c r="H41" s="5">
        <f>VLOOKUP(F41,'[1]HINDUSTAN CYCLE'!$C$3:$D$155,2,FALSE)</f>
        <v>118</v>
      </c>
      <c r="I41" s="5">
        <f t="shared" si="1"/>
        <v>2</v>
      </c>
      <c r="J41" s="5">
        <f t="shared" si="2"/>
        <v>10</v>
      </c>
      <c r="K41" s="5">
        <v>25</v>
      </c>
      <c r="L41" s="20">
        <f t="shared" si="4"/>
        <v>155</v>
      </c>
    </row>
    <row r="42" spans="1:12" s="1" customFormat="1" ht="15.6" customHeight="1">
      <c r="A42" s="10">
        <f t="shared" si="3"/>
        <v>38</v>
      </c>
      <c r="B42" s="4" t="s">
        <v>124</v>
      </c>
      <c r="C42" s="4" t="s">
        <v>138</v>
      </c>
      <c r="D42" s="4" t="s">
        <v>139</v>
      </c>
      <c r="E42" s="9" t="s">
        <v>8</v>
      </c>
      <c r="F42" s="4" t="s">
        <v>46</v>
      </c>
      <c r="G42" s="4">
        <v>21</v>
      </c>
      <c r="H42" s="5">
        <f>VLOOKUP(F42,'[1]HINDUSTAN CYCLE'!$C$3:$D$155,2,FALSE)</f>
        <v>118</v>
      </c>
      <c r="I42" s="5">
        <f t="shared" si="1"/>
        <v>42</v>
      </c>
      <c r="J42" s="5">
        <f t="shared" si="2"/>
        <v>210</v>
      </c>
      <c r="K42" s="5">
        <v>25</v>
      </c>
      <c r="L42" s="20">
        <f t="shared" si="4"/>
        <v>2755</v>
      </c>
    </row>
    <row r="43" spans="1:12" s="1" customFormat="1" ht="15.6" customHeight="1">
      <c r="A43" s="10">
        <f t="shared" si="3"/>
        <v>39</v>
      </c>
      <c r="B43" s="4" t="s">
        <v>140</v>
      </c>
      <c r="C43" s="4" t="s">
        <v>141</v>
      </c>
      <c r="D43" s="4" t="s">
        <v>142</v>
      </c>
      <c r="E43" s="9" t="s">
        <v>8</v>
      </c>
      <c r="F43" s="4" t="s">
        <v>143</v>
      </c>
      <c r="G43" s="4">
        <v>3</v>
      </c>
      <c r="H43" s="5">
        <f>VLOOKUP(F43,'[1]HINDUSTAN CYCLE'!$C$3:$D$155,2,FALSE)</f>
        <v>101</v>
      </c>
      <c r="I43" s="5">
        <f t="shared" si="1"/>
        <v>6</v>
      </c>
      <c r="J43" s="5">
        <f t="shared" si="2"/>
        <v>30</v>
      </c>
      <c r="K43" s="5">
        <v>25</v>
      </c>
      <c r="L43" s="20">
        <f t="shared" si="4"/>
        <v>364</v>
      </c>
    </row>
    <row r="44" spans="1:12" s="1" customFormat="1" ht="15.6" customHeight="1">
      <c r="A44" s="10">
        <f t="shared" si="3"/>
        <v>40</v>
      </c>
      <c r="B44" s="4" t="s">
        <v>140</v>
      </c>
      <c r="C44" s="4" t="s">
        <v>144</v>
      </c>
      <c r="D44" s="4" t="s">
        <v>145</v>
      </c>
      <c r="E44" s="9" t="s">
        <v>8</v>
      </c>
      <c r="F44" s="4" t="s">
        <v>7</v>
      </c>
      <c r="G44" s="4">
        <v>1</v>
      </c>
      <c r="H44" s="5">
        <f>VLOOKUP(F44,'[1]HINDUSTAN CYCLE'!$C$3:$D$155,2,FALSE)</f>
        <v>101</v>
      </c>
      <c r="I44" s="5">
        <f t="shared" si="1"/>
        <v>2</v>
      </c>
      <c r="J44" s="5">
        <f t="shared" si="2"/>
        <v>10</v>
      </c>
      <c r="K44" s="5">
        <v>25</v>
      </c>
      <c r="L44" s="20">
        <f t="shared" si="4"/>
        <v>138</v>
      </c>
    </row>
    <row r="45" spans="1:12" s="1" customFormat="1" ht="15.6" customHeight="1">
      <c r="A45" s="10">
        <f t="shared" si="3"/>
        <v>41</v>
      </c>
      <c r="B45" s="4" t="s">
        <v>140</v>
      </c>
      <c r="C45" s="4" t="s">
        <v>146</v>
      </c>
      <c r="D45" s="4" t="s">
        <v>147</v>
      </c>
      <c r="E45" s="9" t="s">
        <v>8</v>
      </c>
      <c r="F45" s="4" t="s">
        <v>2</v>
      </c>
      <c r="G45" s="4">
        <v>1</v>
      </c>
      <c r="H45" s="5">
        <f>VLOOKUP(F45,'[1]HINDUSTAN CYCLE'!$C$3:$D$155,2,FALSE)</f>
        <v>101</v>
      </c>
      <c r="I45" s="5">
        <f t="shared" si="1"/>
        <v>2</v>
      </c>
      <c r="J45" s="5">
        <f t="shared" si="2"/>
        <v>10</v>
      </c>
      <c r="K45" s="5">
        <v>25</v>
      </c>
      <c r="L45" s="20">
        <f t="shared" si="4"/>
        <v>138</v>
      </c>
    </row>
    <row r="46" spans="1:12" s="1" customFormat="1" ht="15.6" customHeight="1">
      <c r="A46" s="10">
        <f t="shared" si="3"/>
        <v>42</v>
      </c>
      <c r="B46" s="4" t="s">
        <v>140</v>
      </c>
      <c r="C46" s="4" t="s">
        <v>148</v>
      </c>
      <c r="D46" s="4" t="s">
        <v>149</v>
      </c>
      <c r="E46" s="9" t="s">
        <v>8</v>
      </c>
      <c r="F46" s="4" t="s">
        <v>42</v>
      </c>
      <c r="G46" s="4">
        <v>2</v>
      </c>
      <c r="H46" s="5">
        <f>VLOOKUP(F46,'[1]HINDUSTAN CYCLE'!$C$3:$D$155,2,FALSE)</f>
        <v>101</v>
      </c>
      <c r="I46" s="5">
        <f t="shared" si="1"/>
        <v>4</v>
      </c>
      <c r="J46" s="5">
        <f t="shared" si="2"/>
        <v>20</v>
      </c>
      <c r="K46" s="5">
        <v>25</v>
      </c>
      <c r="L46" s="20">
        <f t="shared" si="4"/>
        <v>251</v>
      </c>
    </row>
    <row r="47" spans="1:12" s="1" customFormat="1" ht="15.6" customHeight="1">
      <c r="A47" s="10">
        <f t="shared" si="3"/>
        <v>43</v>
      </c>
      <c r="B47" s="4" t="s">
        <v>140</v>
      </c>
      <c r="C47" s="4" t="s">
        <v>150</v>
      </c>
      <c r="D47" s="4" t="s">
        <v>151</v>
      </c>
      <c r="E47" s="9" t="s">
        <v>8</v>
      </c>
      <c r="F47" s="4" t="s">
        <v>152</v>
      </c>
      <c r="G47" s="4">
        <v>4</v>
      </c>
      <c r="H47" s="5">
        <f>VLOOKUP(F47,'[1]HINDUSTAN CYCLE'!$C$3:$D$155,2,FALSE)</f>
        <v>101</v>
      </c>
      <c r="I47" s="5">
        <f t="shared" si="1"/>
        <v>8</v>
      </c>
      <c r="J47" s="5">
        <f t="shared" si="2"/>
        <v>40</v>
      </c>
      <c r="K47" s="5">
        <v>25</v>
      </c>
      <c r="L47" s="20">
        <f t="shared" si="4"/>
        <v>477</v>
      </c>
    </row>
    <row r="48" spans="1:12" s="1" customFormat="1" ht="15.6" customHeight="1">
      <c r="A48" s="10">
        <f t="shared" si="3"/>
        <v>44</v>
      </c>
      <c r="B48" s="4" t="s">
        <v>140</v>
      </c>
      <c r="C48" s="4" t="s">
        <v>153</v>
      </c>
      <c r="D48" s="4" t="s">
        <v>154</v>
      </c>
      <c r="E48" s="9" t="s">
        <v>8</v>
      </c>
      <c r="F48" s="4" t="s">
        <v>3</v>
      </c>
      <c r="G48" s="4">
        <v>5</v>
      </c>
      <c r="H48" s="5">
        <f>VLOOKUP(F48,'[1]HINDUSTAN CYCLE'!$C$3:$D$155,2,FALSE)</f>
        <v>168</v>
      </c>
      <c r="I48" s="5">
        <f t="shared" si="1"/>
        <v>10</v>
      </c>
      <c r="J48" s="5">
        <f t="shared" si="2"/>
        <v>50</v>
      </c>
      <c r="K48" s="5">
        <v>25</v>
      </c>
      <c r="L48" s="20">
        <f t="shared" si="4"/>
        <v>925</v>
      </c>
    </row>
    <row r="49" spans="1:12" s="1" customFormat="1" ht="15.6" customHeight="1">
      <c r="A49" s="10">
        <f t="shared" si="3"/>
        <v>45</v>
      </c>
      <c r="B49" s="4" t="s">
        <v>140</v>
      </c>
      <c r="C49" s="4" t="s">
        <v>155</v>
      </c>
      <c r="D49" s="4" t="s">
        <v>156</v>
      </c>
      <c r="E49" s="9" t="s">
        <v>8</v>
      </c>
      <c r="F49" s="4" t="s">
        <v>1</v>
      </c>
      <c r="G49" s="4">
        <v>4</v>
      </c>
      <c r="H49" s="5">
        <f>VLOOKUP(F49,'[1]HINDUSTAN CYCLE'!$C$3:$D$155,2,FALSE)</f>
        <v>168</v>
      </c>
      <c r="I49" s="5">
        <f t="shared" si="1"/>
        <v>8</v>
      </c>
      <c r="J49" s="5">
        <f t="shared" si="2"/>
        <v>40</v>
      </c>
      <c r="K49" s="5">
        <v>25</v>
      </c>
      <c r="L49" s="20">
        <f t="shared" si="4"/>
        <v>745</v>
      </c>
    </row>
    <row r="50" spans="1:12" s="1" customFormat="1" ht="15.6" customHeight="1">
      <c r="A50" s="10">
        <f t="shared" si="3"/>
        <v>46</v>
      </c>
      <c r="B50" s="4" t="s">
        <v>157</v>
      </c>
      <c r="C50" s="4" t="s">
        <v>158</v>
      </c>
      <c r="D50" s="4" t="s">
        <v>159</v>
      </c>
      <c r="E50" s="9" t="s">
        <v>8</v>
      </c>
      <c r="F50" s="4" t="s">
        <v>35</v>
      </c>
      <c r="G50" s="4">
        <v>5</v>
      </c>
      <c r="H50" s="5">
        <f>VLOOKUP(F50,'[1]HINDUSTAN CYCLE'!$C$3:$D$155,2,FALSE)</f>
        <v>101</v>
      </c>
      <c r="I50" s="5">
        <f t="shared" si="1"/>
        <v>10</v>
      </c>
      <c r="J50" s="5">
        <f t="shared" si="2"/>
        <v>50</v>
      </c>
      <c r="K50" s="5">
        <v>25</v>
      </c>
      <c r="L50" s="20">
        <f t="shared" si="4"/>
        <v>590</v>
      </c>
    </row>
    <row r="51" spans="1:12" s="1" customFormat="1" ht="15.6" customHeight="1">
      <c r="A51" s="10">
        <f t="shared" si="3"/>
        <v>47</v>
      </c>
      <c r="B51" s="4" t="s">
        <v>160</v>
      </c>
      <c r="C51" s="4" t="s">
        <v>161</v>
      </c>
      <c r="D51" s="4" t="s">
        <v>162</v>
      </c>
      <c r="E51" s="9" t="s">
        <v>8</v>
      </c>
      <c r="F51" s="4" t="s">
        <v>4</v>
      </c>
      <c r="G51" s="4">
        <v>5</v>
      </c>
      <c r="H51" s="5">
        <f>VLOOKUP(F51,'[1]HINDUSTAN CYCLE'!$C$3:$D$155,2,FALSE)</f>
        <v>134</v>
      </c>
      <c r="I51" s="5">
        <f t="shared" si="1"/>
        <v>10</v>
      </c>
      <c r="J51" s="5">
        <f t="shared" si="2"/>
        <v>50</v>
      </c>
      <c r="K51" s="5">
        <v>25</v>
      </c>
      <c r="L51" s="20">
        <f t="shared" si="4"/>
        <v>755</v>
      </c>
    </row>
    <row r="52" spans="1:12" s="1" customFormat="1" ht="15.6" customHeight="1">
      <c r="A52" s="10">
        <f t="shared" si="3"/>
        <v>48</v>
      </c>
      <c r="B52" s="4" t="s">
        <v>160</v>
      </c>
      <c r="C52" s="4" t="s">
        <v>163</v>
      </c>
      <c r="D52" s="4" t="s">
        <v>164</v>
      </c>
      <c r="E52" s="9" t="s">
        <v>8</v>
      </c>
      <c r="F52" s="4" t="s">
        <v>4</v>
      </c>
      <c r="G52" s="4">
        <v>2</v>
      </c>
      <c r="H52" s="5">
        <f>VLOOKUP(F52,'[1]HINDUSTAN CYCLE'!$C$3:$D$155,2,FALSE)</f>
        <v>134</v>
      </c>
      <c r="I52" s="5">
        <f t="shared" si="1"/>
        <v>4</v>
      </c>
      <c r="J52" s="5">
        <f t="shared" si="2"/>
        <v>20</v>
      </c>
      <c r="K52" s="5">
        <v>25</v>
      </c>
      <c r="L52" s="20">
        <f t="shared" si="4"/>
        <v>317</v>
      </c>
    </row>
    <row r="53" spans="1:12" s="1" customFormat="1" ht="15.6" customHeight="1">
      <c r="A53" s="10">
        <f t="shared" si="3"/>
        <v>49</v>
      </c>
      <c r="B53" s="4" t="s">
        <v>165</v>
      </c>
      <c r="C53" s="4" t="s">
        <v>166</v>
      </c>
      <c r="D53" s="4" t="s">
        <v>167</v>
      </c>
      <c r="E53" s="9" t="s">
        <v>8</v>
      </c>
      <c r="F53" s="4" t="s">
        <v>2</v>
      </c>
      <c r="G53" s="4">
        <v>1</v>
      </c>
      <c r="H53" s="5">
        <f>VLOOKUP(F53,'[1]HINDUSTAN CYCLE'!$C$3:$D$155,2,FALSE)</f>
        <v>101</v>
      </c>
      <c r="I53" s="5">
        <f t="shared" si="1"/>
        <v>2</v>
      </c>
      <c r="J53" s="5">
        <f t="shared" si="2"/>
        <v>10</v>
      </c>
      <c r="K53" s="5">
        <v>25</v>
      </c>
      <c r="L53" s="20">
        <f t="shared" si="4"/>
        <v>138</v>
      </c>
    </row>
    <row r="54" spans="1:12" s="1" customFormat="1" ht="15.6" customHeight="1">
      <c r="A54" s="10">
        <f t="shared" si="3"/>
        <v>50</v>
      </c>
      <c r="B54" s="4" t="s">
        <v>165</v>
      </c>
      <c r="C54" s="4" t="s">
        <v>168</v>
      </c>
      <c r="D54" s="4" t="s">
        <v>169</v>
      </c>
      <c r="E54" s="9" t="s">
        <v>8</v>
      </c>
      <c r="F54" s="4" t="s">
        <v>31</v>
      </c>
      <c r="G54" s="4">
        <v>5</v>
      </c>
      <c r="H54" s="5">
        <f>VLOOKUP(F54,'[1]HINDUSTAN CYCLE'!$C$3:$D$155,2,FALSE)</f>
        <v>101</v>
      </c>
      <c r="I54" s="5">
        <f t="shared" si="1"/>
        <v>10</v>
      </c>
      <c r="J54" s="5">
        <f t="shared" si="2"/>
        <v>50</v>
      </c>
      <c r="K54" s="5">
        <v>25</v>
      </c>
      <c r="L54" s="20">
        <f t="shared" si="4"/>
        <v>590</v>
      </c>
    </row>
    <row r="55" spans="1:12" s="1" customFormat="1" ht="15.6" customHeight="1">
      <c r="A55" s="10">
        <f t="shared" si="3"/>
        <v>51</v>
      </c>
      <c r="B55" s="4" t="s">
        <v>165</v>
      </c>
      <c r="C55" s="4" t="s">
        <v>170</v>
      </c>
      <c r="D55" s="4" t="s">
        <v>171</v>
      </c>
      <c r="E55" s="9" t="s">
        <v>8</v>
      </c>
      <c r="F55" s="4" t="s">
        <v>28</v>
      </c>
      <c r="G55" s="4">
        <v>4</v>
      </c>
      <c r="H55" s="5">
        <f>VLOOKUP(F55,'[1]HINDUSTAN CYCLE'!$C$3:$D$155,2,FALSE)</f>
        <v>101</v>
      </c>
      <c r="I55" s="5">
        <f t="shared" si="1"/>
        <v>8</v>
      </c>
      <c r="J55" s="5">
        <f t="shared" si="2"/>
        <v>40</v>
      </c>
      <c r="K55" s="5">
        <v>25</v>
      </c>
      <c r="L55" s="20">
        <f t="shared" si="4"/>
        <v>477</v>
      </c>
    </row>
    <row r="56" spans="1:12" s="1" customFormat="1" ht="15.6" customHeight="1">
      <c r="A56" s="10">
        <f t="shared" si="3"/>
        <v>52</v>
      </c>
      <c r="B56" s="4" t="s">
        <v>165</v>
      </c>
      <c r="C56" s="4" t="s">
        <v>172</v>
      </c>
      <c r="D56" s="4" t="s">
        <v>173</v>
      </c>
      <c r="E56" s="9" t="s">
        <v>8</v>
      </c>
      <c r="F56" s="4" t="s">
        <v>0</v>
      </c>
      <c r="G56" s="4">
        <v>2</v>
      </c>
      <c r="H56" s="5">
        <f>VLOOKUP(F56,'[1]HINDUSTAN CYCLE'!$C$3:$D$155,2,FALSE)</f>
        <v>202</v>
      </c>
      <c r="I56" s="5">
        <f t="shared" si="1"/>
        <v>4</v>
      </c>
      <c r="J56" s="5">
        <f t="shared" si="2"/>
        <v>20</v>
      </c>
      <c r="K56" s="5">
        <v>25</v>
      </c>
      <c r="L56" s="20">
        <f t="shared" si="4"/>
        <v>453</v>
      </c>
    </row>
    <row r="57" spans="1:12" s="1" customFormat="1" ht="15.6" customHeight="1">
      <c r="A57" s="10">
        <f t="shared" si="3"/>
        <v>53</v>
      </c>
      <c r="B57" s="4" t="s">
        <v>165</v>
      </c>
      <c r="C57" s="4" t="s">
        <v>174</v>
      </c>
      <c r="D57" s="4" t="s">
        <v>175</v>
      </c>
      <c r="E57" s="9" t="s">
        <v>8</v>
      </c>
      <c r="F57" s="4" t="s">
        <v>45</v>
      </c>
      <c r="G57" s="4">
        <v>3</v>
      </c>
      <c r="H57" s="5">
        <f>VLOOKUP(F57,'[1]HINDUSTAN CYCLE'!$C$3:$D$155,2,FALSE)</f>
        <v>168</v>
      </c>
      <c r="I57" s="5">
        <f t="shared" si="1"/>
        <v>6</v>
      </c>
      <c r="J57" s="5">
        <f t="shared" si="2"/>
        <v>30</v>
      </c>
      <c r="K57" s="5">
        <v>25</v>
      </c>
      <c r="L57" s="20">
        <f t="shared" si="4"/>
        <v>565</v>
      </c>
    </row>
    <row r="58" spans="1:12" s="1" customFormat="1" ht="15.6" customHeight="1">
      <c r="A58" s="10">
        <f t="shared" si="3"/>
        <v>54</v>
      </c>
      <c r="B58" s="4" t="s">
        <v>165</v>
      </c>
      <c r="C58" s="4" t="s">
        <v>176</v>
      </c>
      <c r="D58" s="4" t="s">
        <v>177</v>
      </c>
      <c r="E58" s="9" t="s">
        <v>8</v>
      </c>
      <c r="F58" s="4" t="s">
        <v>112</v>
      </c>
      <c r="G58" s="4">
        <v>2</v>
      </c>
      <c r="H58" s="5">
        <f>VLOOKUP(F58,'[1]HINDUSTAN CYCLE'!$C$3:$D$155,2,FALSE)</f>
        <v>168</v>
      </c>
      <c r="I58" s="5">
        <f t="shared" si="1"/>
        <v>4</v>
      </c>
      <c r="J58" s="5">
        <f t="shared" si="2"/>
        <v>20</v>
      </c>
      <c r="K58" s="5">
        <v>25</v>
      </c>
      <c r="L58" s="20">
        <f t="shared" si="4"/>
        <v>385</v>
      </c>
    </row>
    <row r="59" spans="1:12" s="1" customFormat="1" ht="15.6" customHeight="1">
      <c r="A59" s="10">
        <f t="shared" si="3"/>
        <v>55</v>
      </c>
      <c r="B59" s="4" t="s">
        <v>165</v>
      </c>
      <c r="C59" s="4" t="s">
        <v>178</v>
      </c>
      <c r="D59" s="4" t="s">
        <v>179</v>
      </c>
      <c r="E59" s="9" t="s">
        <v>8</v>
      </c>
      <c r="F59" s="4" t="s">
        <v>129</v>
      </c>
      <c r="G59" s="4">
        <v>2</v>
      </c>
      <c r="H59" s="5">
        <f>VLOOKUP(F59,'[1]HINDUSTAN CYCLE'!$C$3:$D$155,2,FALSE)</f>
        <v>134</v>
      </c>
      <c r="I59" s="5">
        <f t="shared" si="1"/>
        <v>4</v>
      </c>
      <c r="J59" s="5">
        <f t="shared" si="2"/>
        <v>20</v>
      </c>
      <c r="K59" s="5">
        <v>25</v>
      </c>
      <c r="L59" s="20">
        <f t="shared" si="4"/>
        <v>317</v>
      </c>
    </row>
    <row r="60" spans="1:12" s="1" customFormat="1" ht="15.6" customHeight="1">
      <c r="A60" s="10">
        <f t="shared" si="3"/>
        <v>56</v>
      </c>
      <c r="B60" s="4" t="s">
        <v>180</v>
      </c>
      <c r="C60" s="4" t="s">
        <v>181</v>
      </c>
      <c r="D60" s="4" t="s">
        <v>182</v>
      </c>
      <c r="E60" s="9" t="s">
        <v>8</v>
      </c>
      <c r="F60" s="4" t="s">
        <v>42</v>
      </c>
      <c r="G60" s="4">
        <v>2</v>
      </c>
      <c r="H60" s="5">
        <f>VLOOKUP(F60,'[1]HINDUSTAN CYCLE'!$C$3:$D$155,2,FALSE)</f>
        <v>101</v>
      </c>
      <c r="I60" s="5">
        <f t="shared" si="1"/>
        <v>4</v>
      </c>
      <c r="J60" s="5">
        <f t="shared" si="2"/>
        <v>20</v>
      </c>
      <c r="K60" s="5">
        <v>25</v>
      </c>
      <c r="L60" s="20">
        <f t="shared" si="4"/>
        <v>251</v>
      </c>
    </row>
    <row r="61" spans="1:12" s="1" customFormat="1" ht="15.6" customHeight="1">
      <c r="A61" s="10">
        <f t="shared" si="3"/>
        <v>57</v>
      </c>
      <c r="B61" s="4" t="s">
        <v>180</v>
      </c>
      <c r="C61" s="4" t="s">
        <v>183</v>
      </c>
      <c r="D61" s="4" t="s">
        <v>184</v>
      </c>
      <c r="E61" s="9" t="s">
        <v>8</v>
      </c>
      <c r="F61" s="4" t="s">
        <v>2</v>
      </c>
      <c r="G61" s="4">
        <v>1</v>
      </c>
      <c r="H61" s="5">
        <f>VLOOKUP(F61,'[1]HINDUSTAN CYCLE'!$C$3:$D$155,2,FALSE)</f>
        <v>101</v>
      </c>
      <c r="I61" s="5">
        <f t="shared" si="1"/>
        <v>2</v>
      </c>
      <c r="J61" s="5">
        <f t="shared" si="2"/>
        <v>10</v>
      </c>
      <c r="K61" s="5">
        <v>25</v>
      </c>
      <c r="L61" s="20">
        <f t="shared" si="4"/>
        <v>138</v>
      </c>
    </row>
    <row r="62" spans="1:12" s="1" customFormat="1" ht="15.6" customHeight="1">
      <c r="A62" s="10">
        <f t="shared" si="3"/>
        <v>58</v>
      </c>
      <c r="B62" s="4" t="s">
        <v>180</v>
      </c>
      <c r="C62" s="4" t="s">
        <v>185</v>
      </c>
      <c r="D62" s="4" t="s">
        <v>186</v>
      </c>
      <c r="E62" s="9" t="s">
        <v>8</v>
      </c>
      <c r="F62" s="4" t="s">
        <v>31</v>
      </c>
      <c r="G62" s="4">
        <v>2</v>
      </c>
      <c r="H62" s="5">
        <f>VLOOKUP(F62,'[1]HINDUSTAN CYCLE'!$C$3:$D$155,2,FALSE)</f>
        <v>101</v>
      </c>
      <c r="I62" s="5">
        <f t="shared" si="1"/>
        <v>4</v>
      </c>
      <c r="J62" s="5">
        <f t="shared" si="2"/>
        <v>20</v>
      </c>
      <c r="K62" s="5">
        <v>25</v>
      </c>
      <c r="L62" s="20">
        <f t="shared" si="4"/>
        <v>251</v>
      </c>
    </row>
    <row r="63" spans="1:12" s="1" customFormat="1" ht="15.6" customHeight="1">
      <c r="A63" s="10">
        <f t="shared" si="3"/>
        <v>59</v>
      </c>
      <c r="B63" s="4" t="s">
        <v>180</v>
      </c>
      <c r="C63" s="4" t="s">
        <v>187</v>
      </c>
      <c r="D63" s="4" t="s">
        <v>188</v>
      </c>
      <c r="E63" s="9" t="s">
        <v>8</v>
      </c>
      <c r="F63" s="4" t="s">
        <v>39</v>
      </c>
      <c r="G63" s="4">
        <v>1</v>
      </c>
      <c r="H63" s="5">
        <f>VLOOKUP(F63,'[1]HINDUSTAN CYCLE'!$C$3:$D$155,2,FALSE)</f>
        <v>101</v>
      </c>
      <c r="I63" s="5">
        <f t="shared" si="1"/>
        <v>2</v>
      </c>
      <c r="J63" s="5">
        <f t="shared" si="2"/>
        <v>10</v>
      </c>
      <c r="K63" s="5">
        <v>25</v>
      </c>
      <c r="L63" s="20">
        <f t="shared" si="4"/>
        <v>138</v>
      </c>
    </row>
    <row r="64" spans="1:12" s="1" customFormat="1" ht="15.6" customHeight="1">
      <c r="A64" s="10">
        <f t="shared" si="3"/>
        <v>60</v>
      </c>
      <c r="B64" s="4" t="s">
        <v>180</v>
      </c>
      <c r="C64" s="4" t="s">
        <v>189</v>
      </c>
      <c r="D64" s="4" t="s">
        <v>190</v>
      </c>
      <c r="E64" s="9" t="s">
        <v>8</v>
      </c>
      <c r="F64" s="4" t="s">
        <v>40</v>
      </c>
      <c r="G64" s="4">
        <v>2</v>
      </c>
      <c r="H64" s="5">
        <f>VLOOKUP(F64,'[1]HINDUSTAN CYCLE'!$C$3:$D$155,2,FALSE)</f>
        <v>101</v>
      </c>
      <c r="I64" s="5">
        <f t="shared" si="1"/>
        <v>4</v>
      </c>
      <c r="J64" s="5">
        <f t="shared" si="2"/>
        <v>20</v>
      </c>
      <c r="K64" s="5">
        <v>25</v>
      </c>
      <c r="L64" s="20">
        <f t="shared" si="4"/>
        <v>251</v>
      </c>
    </row>
    <row r="65" spans="1:12" s="1" customFormat="1" ht="15.6" customHeight="1">
      <c r="A65" s="10">
        <f t="shared" si="3"/>
        <v>61</v>
      </c>
      <c r="B65" s="4" t="s">
        <v>180</v>
      </c>
      <c r="C65" s="4" t="s">
        <v>191</v>
      </c>
      <c r="D65" s="4" t="s">
        <v>192</v>
      </c>
      <c r="E65" s="9" t="s">
        <v>8</v>
      </c>
      <c r="F65" s="4" t="s">
        <v>48</v>
      </c>
      <c r="G65" s="4">
        <v>2</v>
      </c>
      <c r="H65" s="5">
        <f>VLOOKUP(F65,'[1]HINDUSTAN CYCLE'!$C$3:$D$155,2,FALSE)</f>
        <v>118</v>
      </c>
      <c r="I65" s="5">
        <f t="shared" si="1"/>
        <v>4</v>
      </c>
      <c r="J65" s="5">
        <f t="shared" si="2"/>
        <v>20</v>
      </c>
      <c r="K65" s="5">
        <v>25</v>
      </c>
      <c r="L65" s="20">
        <f t="shared" si="4"/>
        <v>285</v>
      </c>
    </row>
    <row r="66" spans="1:12" s="1" customFormat="1" ht="15.6" customHeight="1">
      <c r="A66" s="10">
        <f t="shared" si="3"/>
        <v>62</v>
      </c>
      <c r="B66" s="4" t="s">
        <v>180</v>
      </c>
      <c r="C66" s="4" t="s">
        <v>193</v>
      </c>
      <c r="D66" s="4" t="s">
        <v>194</v>
      </c>
      <c r="E66" s="9" t="s">
        <v>8</v>
      </c>
      <c r="F66" s="4" t="s">
        <v>52</v>
      </c>
      <c r="G66" s="4">
        <v>3</v>
      </c>
      <c r="H66" s="5">
        <f>VLOOKUP(F66,'[1]HINDUSTAN CYCLE'!$C$3:$D$155,2,FALSE)</f>
        <v>202</v>
      </c>
      <c r="I66" s="5">
        <f t="shared" si="1"/>
        <v>6</v>
      </c>
      <c r="J66" s="5">
        <f t="shared" si="2"/>
        <v>30</v>
      </c>
      <c r="K66" s="5">
        <v>25</v>
      </c>
      <c r="L66" s="20">
        <f t="shared" si="4"/>
        <v>667</v>
      </c>
    </row>
    <row r="67" spans="1:12" s="1" customFormat="1" ht="15.6" customHeight="1">
      <c r="A67" s="10">
        <f t="shared" si="3"/>
        <v>63</v>
      </c>
      <c r="B67" s="4" t="s">
        <v>180</v>
      </c>
      <c r="C67" s="4" t="s">
        <v>195</v>
      </c>
      <c r="D67" s="4" t="s">
        <v>196</v>
      </c>
      <c r="E67" s="9" t="s">
        <v>8</v>
      </c>
      <c r="F67" s="4" t="s">
        <v>37</v>
      </c>
      <c r="G67" s="4">
        <v>1</v>
      </c>
      <c r="H67" s="5">
        <f>VLOOKUP(F67,'[1]HINDUSTAN CYCLE'!$C$3:$D$155,2,FALSE)</f>
        <v>202</v>
      </c>
      <c r="I67" s="5">
        <f t="shared" si="1"/>
        <v>2</v>
      </c>
      <c r="J67" s="5">
        <f t="shared" si="2"/>
        <v>10</v>
      </c>
      <c r="K67" s="5">
        <v>25</v>
      </c>
      <c r="L67" s="20">
        <f t="shared" si="4"/>
        <v>239</v>
      </c>
    </row>
    <row r="68" spans="1:12" s="1" customFormat="1" ht="15.6" customHeight="1">
      <c r="A68" s="10">
        <f t="shared" si="3"/>
        <v>64</v>
      </c>
      <c r="B68" s="4" t="s">
        <v>180</v>
      </c>
      <c r="C68" s="4" t="s">
        <v>197</v>
      </c>
      <c r="D68" s="4" t="s">
        <v>198</v>
      </c>
      <c r="E68" s="9" t="s">
        <v>8</v>
      </c>
      <c r="F68" s="4" t="s">
        <v>27</v>
      </c>
      <c r="G68" s="4">
        <v>1</v>
      </c>
      <c r="H68" s="5">
        <f>VLOOKUP(F68,'[1]HINDUSTAN CYCLE'!$C$3:$D$155,2,FALSE)</f>
        <v>118</v>
      </c>
      <c r="I68" s="5">
        <f t="shared" si="1"/>
        <v>2</v>
      </c>
      <c r="J68" s="5">
        <f t="shared" si="2"/>
        <v>10</v>
      </c>
      <c r="K68" s="5">
        <v>25</v>
      </c>
      <c r="L68" s="20">
        <f t="shared" si="4"/>
        <v>155</v>
      </c>
    </row>
    <row r="69" spans="1:12" s="1" customFormat="1" ht="15.6" customHeight="1">
      <c r="A69" s="10">
        <f t="shared" si="3"/>
        <v>65</v>
      </c>
      <c r="B69" s="4" t="s">
        <v>180</v>
      </c>
      <c r="C69" s="4" t="s">
        <v>199</v>
      </c>
      <c r="D69" s="4" t="s">
        <v>200</v>
      </c>
      <c r="E69" s="9" t="s">
        <v>8</v>
      </c>
      <c r="F69" s="4" t="s">
        <v>27</v>
      </c>
      <c r="G69" s="4">
        <v>7</v>
      </c>
      <c r="H69" s="5">
        <f>VLOOKUP(F69,'[1]HINDUSTAN CYCLE'!$C$3:$D$155,2,FALSE)</f>
        <v>118</v>
      </c>
      <c r="I69" s="5">
        <f t="shared" si="1"/>
        <v>14</v>
      </c>
      <c r="J69" s="5">
        <f t="shared" si="2"/>
        <v>70</v>
      </c>
      <c r="K69" s="5">
        <v>25</v>
      </c>
      <c r="L69" s="20">
        <f t="shared" ref="L69:L100" si="5">G69*H69+I69+J69+K69</f>
        <v>935</v>
      </c>
    </row>
    <row r="70" spans="1:12" s="1" customFormat="1" ht="15.6" customHeight="1">
      <c r="A70" s="10">
        <f t="shared" si="3"/>
        <v>66</v>
      </c>
      <c r="B70" s="4" t="s">
        <v>180</v>
      </c>
      <c r="C70" s="4" t="s">
        <v>201</v>
      </c>
      <c r="D70" s="4" t="s">
        <v>202</v>
      </c>
      <c r="E70" s="9" t="s">
        <v>8</v>
      </c>
      <c r="F70" s="4" t="s">
        <v>37</v>
      </c>
      <c r="G70" s="4">
        <v>1</v>
      </c>
      <c r="H70" s="5">
        <f>VLOOKUP(F70,'[1]HINDUSTAN CYCLE'!$C$3:$D$155,2,FALSE)</f>
        <v>202</v>
      </c>
      <c r="I70" s="5">
        <f t="shared" ref="I70:I133" si="6">G70*2</f>
        <v>2</v>
      </c>
      <c r="J70" s="5">
        <f t="shared" ref="J70:J133" si="7">G70*10</f>
        <v>10</v>
      </c>
      <c r="K70" s="5">
        <v>25</v>
      </c>
      <c r="L70" s="20">
        <f t="shared" si="5"/>
        <v>239</v>
      </c>
    </row>
    <row r="71" spans="1:12" s="1" customFormat="1" ht="15.6" customHeight="1">
      <c r="A71" s="10">
        <f t="shared" ref="A71:A134" si="8">A70+1</f>
        <v>67</v>
      </c>
      <c r="B71" s="4" t="s">
        <v>180</v>
      </c>
      <c r="C71" s="4" t="s">
        <v>203</v>
      </c>
      <c r="D71" s="4" t="s">
        <v>204</v>
      </c>
      <c r="E71" s="9" t="s">
        <v>8</v>
      </c>
      <c r="F71" s="4" t="s">
        <v>1</v>
      </c>
      <c r="G71" s="4">
        <v>2</v>
      </c>
      <c r="H71" s="5">
        <f>VLOOKUP(F71,'[1]HINDUSTAN CYCLE'!$C$3:$D$155,2,FALSE)</f>
        <v>168</v>
      </c>
      <c r="I71" s="5">
        <f t="shared" si="6"/>
        <v>4</v>
      </c>
      <c r="J71" s="5">
        <f t="shared" si="7"/>
        <v>20</v>
      </c>
      <c r="K71" s="5">
        <v>25</v>
      </c>
      <c r="L71" s="20">
        <f t="shared" si="5"/>
        <v>385</v>
      </c>
    </row>
    <row r="72" spans="1:12" s="1" customFormat="1" ht="15.6" customHeight="1">
      <c r="A72" s="10">
        <f t="shared" si="8"/>
        <v>68</v>
      </c>
      <c r="B72" s="4" t="s">
        <v>180</v>
      </c>
      <c r="C72" s="4" t="s">
        <v>205</v>
      </c>
      <c r="D72" s="4" t="s">
        <v>206</v>
      </c>
      <c r="E72" s="9" t="s">
        <v>8</v>
      </c>
      <c r="F72" s="4" t="s">
        <v>27</v>
      </c>
      <c r="G72" s="4">
        <v>1</v>
      </c>
      <c r="H72" s="5">
        <f>VLOOKUP(F72,'[1]HINDUSTAN CYCLE'!$C$3:$D$155,2,FALSE)</f>
        <v>118</v>
      </c>
      <c r="I72" s="5">
        <f t="shared" si="6"/>
        <v>2</v>
      </c>
      <c r="J72" s="5">
        <f t="shared" si="7"/>
        <v>10</v>
      </c>
      <c r="K72" s="5">
        <v>25</v>
      </c>
      <c r="L72" s="20">
        <f t="shared" si="5"/>
        <v>155</v>
      </c>
    </row>
    <row r="73" spans="1:12" s="1" customFormat="1" ht="15.6" customHeight="1">
      <c r="A73" s="10">
        <f t="shared" si="8"/>
        <v>69</v>
      </c>
      <c r="B73" s="4" t="s">
        <v>180</v>
      </c>
      <c r="C73" s="4" t="s">
        <v>207</v>
      </c>
      <c r="D73" s="4" t="s">
        <v>208</v>
      </c>
      <c r="E73" s="9" t="s">
        <v>8</v>
      </c>
      <c r="F73" s="4" t="s">
        <v>3</v>
      </c>
      <c r="G73" s="4">
        <v>1</v>
      </c>
      <c r="H73" s="5">
        <f>VLOOKUP(F73,'[1]HINDUSTAN CYCLE'!$C$3:$D$155,2,FALSE)</f>
        <v>168</v>
      </c>
      <c r="I73" s="5">
        <f t="shared" si="6"/>
        <v>2</v>
      </c>
      <c r="J73" s="5">
        <f t="shared" si="7"/>
        <v>10</v>
      </c>
      <c r="K73" s="5">
        <v>25</v>
      </c>
      <c r="L73" s="20">
        <f t="shared" si="5"/>
        <v>205</v>
      </c>
    </row>
    <row r="74" spans="1:12" s="1" customFormat="1" ht="15.6" customHeight="1">
      <c r="A74" s="10">
        <f t="shared" si="8"/>
        <v>70</v>
      </c>
      <c r="B74" s="4" t="s">
        <v>180</v>
      </c>
      <c r="C74" s="4" t="s">
        <v>209</v>
      </c>
      <c r="D74" s="4" t="s">
        <v>210</v>
      </c>
      <c r="E74" s="9" t="s">
        <v>8</v>
      </c>
      <c r="F74" s="4" t="s">
        <v>5</v>
      </c>
      <c r="G74" s="4">
        <v>2</v>
      </c>
      <c r="H74" s="5">
        <f>VLOOKUP(F74,'[1]HINDUSTAN CYCLE'!$C$3:$D$155,2,FALSE)</f>
        <v>118</v>
      </c>
      <c r="I74" s="5">
        <f t="shared" si="6"/>
        <v>4</v>
      </c>
      <c r="J74" s="5">
        <f t="shared" si="7"/>
        <v>20</v>
      </c>
      <c r="K74" s="5">
        <v>25</v>
      </c>
      <c r="L74" s="20">
        <f t="shared" si="5"/>
        <v>285</v>
      </c>
    </row>
    <row r="75" spans="1:12" s="1" customFormat="1" ht="15.6" customHeight="1">
      <c r="A75" s="10">
        <f t="shared" si="8"/>
        <v>71</v>
      </c>
      <c r="B75" s="4" t="s">
        <v>180</v>
      </c>
      <c r="C75" s="4" t="s">
        <v>211</v>
      </c>
      <c r="D75" s="4" t="s">
        <v>212</v>
      </c>
      <c r="E75" s="9" t="s">
        <v>8</v>
      </c>
      <c r="F75" s="4" t="s">
        <v>4</v>
      </c>
      <c r="G75" s="4">
        <v>2</v>
      </c>
      <c r="H75" s="5">
        <f>VLOOKUP(F75,'[1]HINDUSTAN CYCLE'!$C$3:$D$155,2,FALSE)</f>
        <v>134</v>
      </c>
      <c r="I75" s="5">
        <f t="shared" si="6"/>
        <v>4</v>
      </c>
      <c r="J75" s="5">
        <f t="shared" si="7"/>
        <v>20</v>
      </c>
      <c r="K75" s="5">
        <v>25</v>
      </c>
      <c r="L75" s="20">
        <f t="shared" si="5"/>
        <v>317</v>
      </c>
    </row>
    <row r="76" spans="1:12" s="1" customFormat="1" ht="15.6" customHeight="1">
      <c r="A76" s="10">
        <f t="shared" si="8"/>
        <v>72</v>
      </c>
      <c r="B76" s="4" t="s">
        <v>180</v>
      </c>
      <c r="C76" s="4" t="s">
        <v>213</v>
      </c>
      <c r="D76" s="4" t="s">
        <v>214</v>
      </c>
      <c r="E76" s="9" t="s">
        <v>8</v>
      </c>
      <c r="F76" s="4" t="s">
        <v>4</v>
      </c>
      <c r="G76" s="4">
        <v>1</v>
      </c>
      <c r="H76" s="5">
        <f>VLOOKUP(F76,'[1]HINDUSTAN CYCLE'!$C$3:$D$155,2,FALSE)</f>
        <v>134</v>
      </c>
      <c r="I76" s="5">
        <f t="shared" si="6"/>
        <v>2</v>
      </c>
      <c r="J76" s="5">
        <f t="shared" si="7"/>
        <v>10</v>
      </c>
      <c r="K76" s="5">
        <v>25</v>
      </c>
      <c r="L76" s="20">
        <f t="shared" si="5"/>
        <v>171</v>
      </c>
    </row>
    <row r="77" spans="1:12" s="1" customFormat="1" ht="15.6" customHeight="1">
      <c r="A77" s="10">
        <f t="shared" si="8"/>
        <v>73</v>
      </c>
      <c r="B77" s="4" t="s">
        <v>215</v>
      </c>
      <c r="C77" s="4" t="s">
        <v>216</v>
      </c>
      <c r="D77" s="4" t="s">
        <v>217</v>
      </c>
      <c r="E77" s="9" t="s">
        <v>8</v>
      </c>
      <c r="F77" s="4" t="s">
        <v>6</v>
      </c>
      <c r="G77" s="4">
        <v>2</v>
      </c>
      <c r="H77" s="5">
        <f>VLOOKUP(F77,'[1]HINDUSTAN CYCLE'!$C$3:$D$155,2,FALSE)</f>
        <v>134</v>
      </c>
      <c r="I77" s="5">
        <f t="shared" si="6"/>
        <v>4</v>
      </c>
      <c r="J77" s="5">
        <f t="shared" si="7"/>
        <v>20</v>
      </c>
      <c r="K77" s="5">
        <v>25</v>
      </c>
      <c r="L77" s="20">
        <f t="shared" si="5"/>
        <v>317</v>
      </c>
    </row>
    <row r="78" spans="1:12" s="1" customFormat="1" ht="15.6" customHeight="1">
      <c r="A78" s="10">
        <f t="shared" si="8"/>
        <v>74</v>
      </c>
      <c r="B78" s="4" t="s">
        <v>218</v>
      </c>
      <c r="C78" s="4" t="s">
        <v>219</v>
      </c>
      <c r="D78" s="4" t="s">
        <v>220</v>
      </c>
      <c r="E78" s="9" t="s">
        <v>8</v>
      </c>
      <c r="F78" s="4" t="s">
        <v>42</v>
      </c>
      <c r="G78" s="4">
        <v>6</v>
      </c>
      <c r="H78" s="5">
        <f>VLOOKUP(F78,'[1]HINDUSTAN CYCLE'!$C$3:$D$155,2,FALSE)</f>
        <v>101</v>
      </c>
      <c r="I78" s="5">
        <f t="shared" si="6"/>
        <v>12</v>
      </c>
      <c r="J78" s="5">
        <f t="shared" si="7"/>
        <v>60</v>
      </c>
      <c r="K78" s="5">
        <v>25</v>
      </c>
      <c r="L78" s="20">
        <f t="shared" si="5"/>
        <v>703</v>
      </c>
    </row>
    <row r="79" spans="1:12" s="1" customFormat="1" ht="15.6" customHeight="1">
      <c r="A79" s="10">
        <f t="shared" si="8"/>
        <v>75</v>
      </c>
      <c r="B79" s="4" t="s">
        <v>218</v>
      </c>
      <c r="C79" s="4" t="s">
        <v>221</v>
      </c>
      <c r="D79" s="4" t="s">
        <v>222</v>
      </c>
      <c r="E79" s="9" t="s">
        <v>8</v>
      </c>
      <c r="F79" s="4" t="s">
        <v>7</v>
      </c>
      <c r="G79" s="4">
        <v>1</v>
      </c>
      <c r="H79" s="5">
        <f>VLOOKUP(F79,'[1]HINDUSTAN CYCLE'!$C$3:$D$155,2,FALSE)</f>
        <v>101</v>
      </c>
      <c r="I79" s="5">
        <f t="shared" si="6"/>
        <v>2</v>
      </c>
      <c r="J79" s="5">
        <f t="shared" si="7"/>
        <v>10</v>
      </c>
      <c r="K79" s="5">
        <v>25</v>
      </c>
      <c r="L79" s="20">
        <f t="shared" si="5"/>
        <v>138</v>
      </c>
    </row>
    <row r="80" spans="1:12" s="1" customFormat="1" ht="15.6" customHeight="1">
      <c r="A80" s="10">
        <f t="shared" si="8"/>
        <v>76</v>
      </c>
      <c r="B80" s="4" t="s">
        <v>218</v>
      </c>
      <c r="C80" s="4" t="s">
        <v>223</v>
      </c>
      <c r="D80" s="4" t="s">
        <v>224</v>
      </c>
      <c r="E80" s="9" t="s">
        <v>8</v>
      </c>
      <c r="F80" s="4" t="s">
        <v>7</v>
      </c>
      <c r="G80" s="4">
        <v>1</v>
      </c>
      <c r="H80" s="5">
        <f>VLOOKUP(F80,'[1]HINDUSTAN CYCLE'!$C$3:$D$155,2,FALSE)</f>
        <v>101</v>
      </c>
      <c r="I80" s="5">
        <f t="shared" si="6"/>
        <v>2</v>
      </c>
      <c r="J80" s="5">
        <f t="shared" si="7"/>
        <v>10</v>
      </c>
      <c r="K80" s="5">
        <v>25</v>
      </c>
      <c r="L80" s="20">
        <f t="shared" si="5"/>
        <v>138</v>
      </c>
    </row>
    <row r="81" spans="1:12" s="1" customFormat="1" ht="15.6" customHeight="1">
      <c r="A81" s="10">
        <f t="shared" si="8"/>
        <v>77</v>
      </c>
      <c r="B81" s="4" t="s">
        <v>218</v>
      </c>
      <c r="C81" s="4" t="s">
        <v>225</v>
      </c>
      <c r="D81" s="4" t="s">
        <v>226</v>
      </c>
      <c r="E81" s="9" t="s">
        <v>8</v>
      </c>
      <c r="F81" s="4" t="s">
        <v>34</v>
      </c>
      <c r="G81" s="4">
        <v>2</v>
      </c>
      <c r="H81" s="5">
        <f>VLOOKUP(F81,'[1]HINDUSTAN CYCLE'!$C$3:$D$155,2,FALSE)</f>
        <v>168</v>
      </c>
      <c r="I81" s="5">
        <f t="shared" si="6"/>
        <v>4</v>
      </c>
      <c r="J81" s="5">
        <f t="shared" si="7"/>
        <v>20</v>
      </c>
      <c r="K81" s="5">
        <v>25</v>
      </c>
      <c r="L81" s="20">
        <f t="shared" si="5"/>
        <v>385</v>
      </c>
    </row>
    <row r="82" spans="1:12" s="1" customFormat="1" ht="15.6" customHeight="1">
      <c r="A82" s="10">
        <f t="shared" si="8"/>
        <v>78</v>
      </c>
      <c r="B82" s="4" t="s">
        <v>218</v>
      </c>
      <c r="C82" s="4" t="s">
        <v>227</v>
      </c>
      <c r="D82" s="4" t="s">
        <v>228</v>
      </c>
      <c r="E82" s="9" t="s">
        <v>8</v>
      </c>
      <c r="F82" s="13" t="s">
        <v>229</v>
      </c>
      <c r="G82" s="4">
        <v>1</v>
      </c>
      <c r="H82" s="5">
        <f>VLOOKUP(F82,'[1]HINDUSTAN CYCLE'!$C$3:$D$155,2,FALSE)</f>
        <v>202</v>
      </c>
      <c r="I82" s="5">
        <f t="shared" si="6"/>
        <v>2</v>
      </c>
      <c r="J82" s="5">
        <f t="shared" si="7"/>
        <v>10</v>
      </c>
      <c r="K82" s="5">
        <v>25</v>
      </c>
      <c r="L82" s="20">
        <f t="shared" si="5"/>
        <v>239</v>
      </c>
    </row>
    <row r="83" spans="1:12" s="1" customFormat="1" ht="15.6" customHeight="1">
      <c r="A83" s="10">
        <f t="shared" si="8"/>
        <v>79</v>
      </c>
      <c r="B83" s="4" t="s">
        <v>218</v>
      </c>
      <c r="C83" s="4" t="s">
        <v>230</v>
      </c>
      <c r="D83" s="4" t="s">
        <v>231</v>
      </c>
      <c r="E83" s="9" t="s">
        <v>8</v>
      </c>
      <c r="F83" s="4" t="s">
        <v>20</v>
      </c>
      <c r="G83" s="4">
        <v>1</v>
      </c>
      <c r="H83" s="5">
        <f>VLOOKUP(F83,'[1]HINDUSTAN CYCLE'!$C$3:$D$155,2,FALSE)</f>
        <v>168</v>
      </c>
      <c r="I83" s="5">
        <f t="shared" si="6"/>
        <v>2</v>
      </c>
      <c r="J83" s="5">
        <f t="shared" si="7"/>
        <v>10</v>
      </c>
      <c r="K83" s="5">
        <v>25</v>
      </c>
      <c r="L83" s="20">
        <f t="shared" si="5"/>
        <v>205</v>
      </c>
    </row>
    <row r="84" spans="1:12" s="1" customFormat="1" ht="15.6" customHeight="1">
      <c r="A84" s="10">
        <f t="shared" si="8"/>
        <v>80</v>
      </c>
      <c r="B84" s="4" t="s">
        <v>218</v>
      </c>
      <c r="C84" s="4" t="s">
        <v>232</v>
      </c>
      <c r="D84" s="4" t="s">
        <v>233</v>
      </c>
      <c r="E84" s="9" t="s">
        <v>8</v>
      </c>
      <c r="F84" s="13" t="s">
        <v>229</v>
      </c>
      <c r="G84" s="4">
        <v>4</v>
      </c>
      <c r="H84" s="5">
        <f>VLOOKUP(F84,'[1]HINDUSTAN CYCLE'!$C$3:$D$155,2,FALSE)</f>
        <v>202</v>
      </c>
      <c r="I84" s="5">
        <f t="shared" si="6"/>
        <v>8</v>
      </c>
      <c r="J84" s="5">
        <f t="shared" si="7"/>
        <v>40</v>
      </c>
      <c r="K84" s="5">
        <v>25</v>
      </c>
      <c r="L84" s="20">
        <f t="shared" si="5"/>
        <v>881</v>
      </c>
    </row>
    <row r="85" spans="1:12" s="1" customFormat="1" ht="15.6" customHeight="1">
      <c r="A85" s="10">
        <f t="shared" si="8"/>
        <v>81</v>
      </c>
      <c r="B85" s="4" t="s">
        <v>218</v>
      </c>
      <c r="C85" s="4" t="s">
        <v>234</v>
      </c>
      <c r="D85" s="4" t="s">
        <v>235</v>
      </c>
      <c r="E85" s="9" t="s">
        <v>8</v>
      </c>
      <c r="F85" s="4" t="s">
        <v>46</v>
      </c>
      <c r="G85" s="4">
        <v>1</v>
      </c>
      <c r="H85" s="5">
        <f>VLOOKUP(F85,'[1]HINDUSTAN CYCLE'!$C$3:$D$155,2,FALSE)</f>
        <v>118</v>
      </c>
      <c r="I85" s="5">
        <f t="shared" si="6"/>
        <v>2</v>
      </c>
      <c r="J85" s="5">
        <f t="shared" si="7"/>
        <v>10</v>
      </c>
      <c r="K85" s="5">
        <v>25</v>
      </c>
      <c r="L85" s="20">
        <f t="shared" si="5"/>
        <v>155</v>
      </c>
    </row>
    <row r="86" spans="1:12" s="1" customFormat="1" ht="15.6" customHeight="1">
      <c r="A86" s="10">
        <f t="shared" si="8"/>
        <v>82</v>
      </c>
      <c r="B86" s="4" t="s">
        <v>218</v>
      </c>
      <c r="C86" s="4" t="s">
        <v>236</v>
      </c>
      <c r="D86" s="4" t="s">
        <v>237</v>
      </c>
      <c r="E86" s="9" t="s">
        <v>8</v>
      </c>
      <c r="F86" s="4" t="s">
        <v>44</v>
      </c>
      <c r="G86" s="4">
        <v>10</v>
      </c>
      <c r="H86" s="5">
        <f>VLOOKUP(F86,'[1]HINDUSTAN CYCLE'!$C$3:$D$155,2,FALSE)</f>
        <v>168</v>
      </c>
      <c r="I86" s="5">
        <f t="shared" si="6"/>
        <v>20</v>
      </c>
      <c r="J86" s="5">
        <f t="shared" si="7"/>
        <v>100</v>
      </c>
      <c r="K86" s="5">
        <v>25</v>
      </c>
      <c r="L86" s="20">
        <f t="shared" si="5"/>
        <v>1825</v>
      </c>
    </row>
    <row r="87" spans="1:12" s="1" customFormat="1" ht="15.6" customHeight="1">
      <c r="A87" s="10">
        <f t="shared" si="8"/>
        <v>83</v>
      </c>
      <c r="B87" s="4" t="s">
        <v>238</v>
      </c>
      <c r="C87" s="4" t="s">
        <v>239</v>
      </c>
      <c r="D87" s="4" t="s">
        <v>240</v>
      </c>
      <c r="E87" s="9" t="s">
        <v>8</v>
      </c>
      <c r="F87" s="4" t="s">
        <v>38</v>
      </c>
      <c r="G87" s="4">
        <v>6</v>
      </c>
      <c r="H87" s="5">
        <f>VLOOKUP(F87,'[1]HINDUSTAN CYCLE'!$C$3:$D$155,2,FALSE)</f>
        <v>101</v>
      </c>
      <c r="I87" s="5">
        <f t="shared" si="6"/>
        <v>12</v>
      </c>
      <c r="J87" s="5">
        <f t="shared" si="7"/>
        <v>60</v>
      </c>
      <c r="K87" s="5">
        <v>25</v>
      </c>
      <c r="L87" s="20">
        <f t="shared" si="5"/>
        <v>703</v>
      </c>
    </row>
    <row r="88" spans="1:12" s="1" customFormat="1" ht="15.6" customHeight="1">
      <c r="A88" s="10">
        <f t="shared" si="8"/>
        <v>84</v>
      </c>
      <c r="B88" s="4" t="s">
        <v>238</v>
      </c>
      <c r="C88" s="4" t="s">
        <v>241</v>
      </c>
      <c r="D88" s="4" t="s">
        <v>242</v>
      </c>
      <c r="E88" s="9" t="s">
        <v>8</v>
      </c>
      <c r="F88" s="4" t="s">
        <v>45</v>
      </c>
      <c r="G88" s="4">
        <v>1</v>
      </c>
      <c r="H88" s="5">
        <f>VLOOKUP(F88,'[1]HINDUSTAN CYCLE'!$C$3:$D$155,2,FALSE)</f>
        <v>168</v>
      </c>
      <c r="I88" s="5">
        <f t="shared" si="6"/>
        <v>2</v>
      </c>
      <c r="J88" s="5">
        <f t="shared" si="7"/>
        <v>10</v>
      </c>
      <c r="K88" s="5">
        <v>25</v>
      </c>
      <c r="L88" s="20">
        <f t="shared" si="5"/>
        <v>205</v>
      </c>
    </row>
    <row r="89" spans="1:12" s="1" customFormat="1" ht="15.6" customHeight="1">
      <c r="A89" s="10">
        <f t="shared" si="8"/>
        <v>85</v>
      </c>
      <c r="B89" s="4" t="s">
        <v>238</v>
      </c>
      <c r="C89" s="4" t="s">
        <v>243</v>
      </c>
      <c r="D89" s="4" t="s">
        <v>244</v>
      </c>
      <c r="E89" s="9" t="s">
        <v>8</v>
      </c>
      <c r="F89" s="4" t="s">
        <v>245</v>
      </c>
      <c r="G89" s="4">
        <v>3</v>
      </c>
      <c r="H89" s="5">
        <f>VLOOKUP(F89,'[1]HINDUSTAN CYCLE'!$C$3:$D$155,2,FALSE)</f>
        <v>118</v>
      </c>
      <c r="I89" s="5">
        <f t="shared" si="6"/>
        <v>6</v>
      </c>
      <c r="J89" s="5">
        <v>400</v>
      </c>
      <c r="K89" s="5">
        <v>25</v>
      </c>
      <c r="L89" s="20">
        <f t="shared" si="5"/>
        <v>785</v>
      </c>
    </row>
    <row r="90" spans="1:12" s="1" customFormat="1" ht="15.6" customHeight="1">
      <c r="A90" s="10">
        <f t="shared" si="8"/>
        <v>86</v>
      </c>
      <c r="B90" s="4" t="s">
        <v>246</v>
      </c>
      <c r="C90" s="4" t="s">
        <v>247</v>
      </c>
      <c r="D90" s="4" t="s">
        <v>248</v>
      </c>
      <c r="E90" s="9" t="s">
        <v>8</v>
      </c>
      <c r="F90" s="4" t="s">
        <v>33</v>
      </c>
      <c r="G90" s="4">
        <v>3</v>
      </c>
      <c r="H90" s="5">
        <f>VLOOKUP(F90,'[1]HINDUSTAN CYCLE'!$C$3:$D$155,2,FALSE)</f>
        <v>118</v>
      </c>
      <c r="I90" s="5">
        <f t="shared" si="6"/>
        <v>6</v>
      </c>
      <c r="J90" s="5">
        <f t="shared" si="7"/>
        <v>30</v>
      </c>
      <c r="K90" s="5">
        <v>25</v>
      </c>
      <c r="L90" s="20">
        <f t="shared" si="5"/>
        <v>415</v>
      </c>
    </row>
    <row r="91" spans="1:12" s="1" customFormat="1" ht="15.6" customHeight="1">
      <c r="A91" s="10">
        <f t="shared" si="8"/>
        <v>87</v>
      </c>
      <c r="B91" s="4" t="s">
        <v>246</v>
      </c>
      <c r="C91" s="4" t="s">
        <v>249</v>
      </c>
      <c r="D91" s="4" t="s">
        <v>250</v>
      </c>
      <c r="E91" s="9" t="s">
        <v>8</v>
      </c>
      <c r="F91" s="4" t="s">
        <v>1</v>
      </c>
      <c r="G91" s="4">
        <v>3</v>
      </c>
      <c r="H91" s="5">
        <f>VLOOKUP(F91,'[1]HINDUSTAN CYCLE'!$C$3:$D$155,2,FALSE)</f>
        <v>168</v>
      </c>
      <c r="I91" s="5">
        <f t="shared" si="6"/>
        <v>6</v>
      </c>
      <c r="J91" s="5">
        <f t="shared" si="7"/>
        <v>30</v>
      </c>
      <c r="K91" s="5">
        <v>25</v>
      </c>
      <c r="L91" s="20">
        <f t="shared" si="5"/>
        <v>565</v>
      </c>
    </row>
    <row r="92" spans="1:12" s="1" customFormat="1" ht="15.6" customHeight="1">
      <c r="A92" s="10">
        <f t="shared" si="8"/>
        <v>88</v>
      </c>
      <c r="B92" s="4" t="s">
        <v>246</v>
      </c>
      <c r="C92" s="4" t="s">
        <v>251</v>
      </c>
      <c r="D92" s="4" t="s">
        <v>252</v>
      </c>
      <c r="E92" s="9" t="s">
        <v>8</v>
      </c>
      <c r="F92" s="4" t="s">
        <v>49</v>
      </c>
      <c r="G92" s="4">
        <v>2</v>
      </c>
      <c r="H92" s="5">
        <f>VLOOKUP(F92,'[1]HINDUSTAN CYCLE'!$C$3:$D$155,2,FALSE)</f>
        <v>134</v>
      </c>
      <c r="I92" s="5">
        <f t="shared" si="6"/>
        <v>4</v>
      </c>
      <c r="J92" s="5">
        <f t="shared" si="7"/>
        <v>20</v>
      </c>
      <c r="K92" s="5">
        <v>25</v>
      </c>
      <c r="L92" s="20">
        <f t="shared" si="5"/>
        <v>317</v>
      </c>
    </row>
    <row r="93" spans="1:12" s="1" customFormat="1" ht="15.6" customHeight="1">
      <c r="A93" s="10">
        <f t="shared" si="8"/>
        <v>89</v>
      </c>
      <c r="B93" s="4" t="s">
        <v>246</v>
      </c>
      <c r="C93" s="4" t="s">
        <v>253</v>
      </c>
      <c r="D93" s="4" t="s">
        <v>254</v>
      </c>
      <c r="E93" s="9" t="s">
        <v>8</v>
      </c>
      <c r="F93" s="4" t="s">
        <v>255</v>
      </c>
      <c r="G93" s="4">
        <v>1</v>
      </c>
      <c r="H93" s="5">
        <f>VLOOKUP(F93,'[1]HINDUSTAN CYCLE'!$C$3:$D$155,2,FALSE)</f>
        <v>168</v>
      </c>
      <c r="I93" s="5">
        <f t="shared" si="6"/>
        <v>2</v>
      </c>
      <c r="J93" s="5">
        <f t="shared" si="7"/>
        <v>10</v>
      </c>
      <c r="K93" s="5">
        <v>25</v>
      </c>
      <c r="L93" s="20">
        <f t="shared" si="5"/>
        <v>205</v>
      </c>
    </row>
    <row r="94" spans="1:12" s="1" customFormat="1" ht="15.6" customHeight="1">
      <c r="A94" s="10">
        <f t="shared" si="8"/>
        <v>90</v>
      </c>
      <c r="B94" s="4" t="s">
        <v>256</v>
      </c>
      <c r="C94" s="4" t="s">
        <v>257</v>
      </c>
      <c r="D94" s="4" t="s">
        <v>258</v>
      </c>
      <c r="E94" s="9" t="s">
        <v>8</v>
      </c>
      <c r="F94" s="4" t="s">
        <v>25</v>
      </c>
      <c r="G94" s="4">
        <v>3</v>
      </c>
      <c r="H94" s="5">
        <f>VLOOKUP(F94,'[1]HINDUSTAN CYCLE'!$C$3:$D$155,2,FALSE)</f>
        <v>168</v>
      </c>
      <c r="I94" s="5">
        <f t="shared" si="6"/>
        <v>6</v>
      </c>
      <c r="J94" s="5">
        <f t="shared" si="7"/>
        <v>30</v>
      </c>
      <c r="K94" s="5">
        <v>25</v>
      </c>
      <c r="L94" s="20">
        <f t="shared" si="5"/>
        <v>565</v>
      </c>
    </row>
    <row r="95" spans="1:12" s="1" customFormat="1" ht="15.6" customHeight="1">
      <c r="A95" s="10">
        <f t="shared" si="8"/>
        <v>91</v>
      </c>
      <c r="B95" s="4" t="s">
        <v>259</v>
      </c>
      <c r="C95" s="4" t="s">
        <v>260</v>
      </c>
      <c r="D95" s="4" t="s">
        <v>261</v>
      </c>
      <c r="E95" s="9" t="s">
        <v>8</v>
      </c>
      <c r="F95" s="4" t="s">
        <v>4</v>
      </c>
      <c r="G95" s="4">
        <v>1</v>
      </c>
      <c r="H95" s="5">
        <f>VLOOKUP(F95,'[1]HINDUSTAN CYCLE'!$C$3:$D$155,2,FALSE)</f>
        <v>134</v>
      </c>
      <c r="I95" s="5">
        <f t="shared" si="6"/>
        <v>2</v>
      </c>
      <c r="J95" s="5">
        <f t="shared" si="7"/>
        <v>10</v>
      </c>
      <c r="K95" s="5">
        <v>25</v>
      </c>
      <c r="L95" s="20">
        <f t="shared" si="5"/>
        <v>171</v>
      </c>
    </row>
    <row r="96" spans="1:12" s="1" customFormat="1" ht="15.6" customHeight="1">
      <c r="A96" s="10">
        <f t="shared" si="8"/>
        <v>92</v>
      </c>
      <c r="B96" s="4" t="s">
        <v>259</v>
      </c>
      <c r="C96" s="4" t="s">
        <v>262</v>
      </c>
      <c r="D96" s="4" t="s">
        <v>263</v>
      </c>
      <c r="E96" s="9" t="s">
        <v>8</v>
      </c>
      <c r="F96" s="4" t="s">
        <v>4</v>
      </c>
      <c r="G96" s="4">
        <v>2</v>
      </c>
      <c r="H96" s="5">
        <f>VLOOKUP(F96,'[1]HINDUSTAN CYCLE'!$C$3:$D$155,2,FALSE)</f>
        <v>134</v>
      </c>
      <c r="I96" s="5">
        <f t="shared" si="6"/>
        <v>4</v>
      </c>
      <c r="J96" s="5">
        <f t="shared" si="7"/>
        <v>20</v>
      </c>
      <c r="K96" s="5">
        <v>25</v>
      </c>
      <c r="L96" s="20">
        <f t="shared" si="5"/>
        <v>317</v>
      </c>
    </row>
    <row r="97" spans="1:12" s="1" customFormat="1" ht="15.6" customHeight="1">
      <c r="A97" s="10">
        <f t="shared" si="8"/>
        <v>93</v>
      </c>
      <c r="B97" s="4" t="s">
        <v>259</v>
      </c>
      <c r="C97" s="4" t="s">
        <v>264</v>
      </c>
      <c r="D97" s="4" t="s">
        <v>265</v>
      </c>
      <c r="E97" s="9" t="s">
        <v>8</v>
      </c>
      <c r="F97" s="4" t="s">
        <v>22</v>
      </c>
      <c r="G97" s="4">
        <v>10</v>
      </c>
      <c r="H97" s="5">
        <f>VLOOKUP(F97,'[1]HINDUSTAN CYCLE'!$C$3:$D$155,2,FALSE)</f>
        <v>202</v>
      </c>
      <c r="I97" s="5">
        <f t="shared" si="6"/>
        <v>20</v>
      </c>
      <c r="J97" s="5">
        <f t="shared" si="7"/>
        <v>100</v>
      </c>
      <c r="K97" s="5">
        <v>25</v>
      </c>
      <c r="L97" s="20">
        <f t="shared" si="5"/>
        <v>2165</v>
      </c>
    </row>
    <row r="98" spans="1:12" s="1" customFormat="1" ht="15.6" customHeight="1">
      <c r="A98" s="10">
        <f t="shared" si="8"/>
        <v>94</v>
      </c>
      <c r="B98" s="4" t="s">
        <v>259</v>
      </c>
      <c r="C98" s="4" t="s">
        <v>266</v>
      </c>
      <c r="D98" s="4" t="s">
        <v>267</v>
      </c>
      <c r="E98" s="9" t="s">
        <v>8</v>
      </c>
      <c r="F98" s="4" t="s">
        <v>25</v>
      </c>
      <c r="G98" s="4">
        <v>2</v>
      </c>
      <c r="H98" s="5">
        <f>VLOOKUP(F98,'[1]HINDUSTAN CYCLE'!$C$3:$D$155,2,FALSE)</f>
        <v>168</v>
      </c>
      <c r="I98" s="5">
        <f t="shared" si="6"/>
        <v>4</v>
      </c>
      <c r="J98" s="5">
        <f t="shared" si="7"/>
        <v>20</v>
      </c>
      <c r="K98" s="5">
        <v>25</v>
      </c>
      <c r="L98" s="20">
        <f t="shared" si="5"/>
        <v>385</v>
      </c>
    </row>
    <row r="99" spans="1:12" s="1" customFormat="1" ht="15.6" customHeight="1">
      <c r="A99" s="10">
        <f t="shared" si="8"/>
        <v>95</v>
      </c>
      <c r="B99" s="4" t="s">
        <v>259</v>
      </c>
      <c r="C99" s="4" t="s">
        <v>268</v>
      </c>
      <c r="D99" s="4" t="s">
        <v>269</v>
      </c>
      <c r="E99" s="9" t="s">
        <v>8</v>
      </c>
      <c r="F99" s="4" t="s">
        <v>44</v>
      </c>
      <c r="G99" s="4">
        <v>5</v>
      </c>
      <c r="H99" s="5">
        <f>VLOOKUP(F99,'[1]HINDUSTAN CYCLE'!$C$3:$D$155,2,FALSE)</f>
        <v>168</v>
      </c>
      <c r="I99" s="5">
        <f t="shared" si="6"/>
        <v>10</v>
      </c>
      <c r="J99" s="5">
        <f t="shared" si="7"/>
        <v>50</v>
      </c>
      <c r="K99" s="5">
        <v>25</v>
      </c>
      <c r="L99" s="20">
        <f t="shared" si="5"/>
        <v>925</v>
      </c>
    </row>
    <row r="100" spans="1:12" s="1" customFormat="1" ht="15.6" customHeight="1">
      <c r="A100" s="10">
        <f t="shared" si="8"/>
        <v>96</v>
      </c>
      <c r="B100" s="4" t="s">
        <v>270</v>
      </c>
      <c r="C100" s="4" t="s">
        <v>271</v>
      </c>
      <c r="D100" s="4" t="s">
        <v>272</v>
      </c>
      <c r="E100" s="9" t="s">
        <v>8</v>
      </c>
      <c r="F100" s="4" t="s">
        <v>143</v>
      </c>
      <c r="G100" s="4">
        <v>2</v>
      </c>
      <c r="H100" s="5">
        <f>VLOOKUP(F100,'[1]HINDUSTAN CYCLE'!$C$3:$D$155,2,FALSE)</f>
        <v>101</v>
      </c>
      <c r="I100" s="5">
        <f t="shared" si="6"/>
        <v>4</v>
      </c>
      <c r="J100" s="5">
        <f t="shared" si="7"/>
        <v>20</v>
      </c>
      <c r="K100" s="5">
        <v>25</v>
      </c>
      <c r="L100" s="20">
        <f t="shared" si="5"/>
        <v>251</v>
      </c>
    </row>
    <row r="101" spans="1:12" s="1" customFormat="1" ht="15.6" customHeight="1">
      <c r="A101" s="10">
        <f t="shared" si="8"/>
        <v>97</v>
      </c>
      <c r="B101" s="4" t="s">
        <v>270</v>
      </c>
      <c r="C101" s="4" t="s">
        <v>273</v>
      </c>
      <c r="D101" s="4" t="s">
        <v>274</v>
      </c>
      <c r="E101" s="9" t="s">
        <v>8</v>
      </c>
      <c r="F101" s="4" t="s">
        <v>26</v>
      </c>
      <c r="G101" s="4">
        <v>4</v>
      </c>
      <c r="H101" s="5">
        <f>VLOOKUP(F101,'[1]HINDUSTAN CYCLE'!$C$3:$D$155,2,FALSE)</f>
        <v>101</v>
      </c>
      <c r="I101" s="5">
        <f t="shared" si="6"/>
        <v>8</v>
      </c>
      <c r="J101" s="5">
        <f t="shared" si="7"/>
        <v>40</v>
      </c>
      <c r="K101" s="5">
        <v>25</v>
      </c>
      <c r="L101" s="20">
        <f t="shared" ref="L101:L132" si="9">G101*H101+I101+J101+K101</f>
        <v>477</v>
      </c>
    </row>
    <row r="102" spans="1:12" s="1" customFormat="1" ht="15.6" customHeight="1">
      <c r="A102" s="10">
        <f t="shared" si="8"/>
        <v>98</v>
      </c>
      <c r="B102" s="4" t="s">
        <v>270</v>
      </c>
      <c r="C102" s="4" t="s">
        <v>275</v>
      </c>
      <c r="D102" s="4" t="s">
        <v>276</v>
      </c>
      <c r="E102" s="9" t="s">
        <v>8</v>
      </c>
      <c r="F102" s="4" t="s">
        <v>277</v>
      </c>
      <c r="G102" s="4">
        <v>3</v>
      </c>
      <c r="H102" s="5">
        <f>VLOOKUP(F102,'[1]HINDUSTAN CYCLE'!$C$3:$D$155,2,FALSE)</f>
        <v>118</v>
      </c>
      <c r="I102" s="5">
        <f t="shared" si="6"/>
        <v>6</v>
      </c>
      <c r="J102" s="5">
        <f t="shared" si="7"/>
        <v>30</v>
      </c>
      <c r="K102" s="5">
        <v>25</v>
      </c>
      <c r="L102" s="20">
        <f t="shared" si="9"/>
        <v>415</v>
      </c>
    </row>
    <row r="103" spans="1:12" s="1" customFormat="1" ht="15.6" customHeight="1">
      <c r="A103" s="10">
        <f t="shared" si="8"/>
        <v>99</v>
      </c>
      <c r="B103" s="4" t="s">
        <v>270</v>
      </c>
      <c r="C103" s="4" t="s">
        <v>278</v>
      </c>
      <c r="D103" s="4" t="s">
        <v>279</v>
      </c>
      <c r="E103" s="9" t="s">
        <v>8</v>
      </c>
      <c r="F103" s="4" t="s">
        <v>39</v>
      </c>
      <c r="G103" s="4">
        <v>10</v>
      </c>
      <c r="H103" s="5">
        <f>VLOOKUP(F103,'[1]HINDUSTAN CYCLE'!$C$3:$D$155,2,FALSE)</f>
        <v>101</v>
      </c>
      <c r="I103" s="5">
        <f t="shared" si="6"/>
        <v>20</v>
      </c>
      <c r="J103" s="5">
        <f t="shared" si="7"/>
        <v>100</v>
      </c>
      <c r="K103" s="5">
        <v>25</v>
      </c>
      <c r="L103" s="20">
        <f t="shared" si="9"/>
        <v>1155</v>
      </c>
    </row>
    <row r="104" spans="1:12" s="1" customFormat="1" ht="15.6" customHeight="1">
      <c r="A104" s="10">
        <f t="shared" si="8"/>
        <v>100</v>
      </c>
      <c r="B104" s="4" t="s">
        <v>270</v>
      </c>
      <c r="C104" s="4" t="s">
        <v>280</v>
      </c>
      <c r="D104" s="4" t="s">
        <v>281</v>
      </c>
      <c r="E104" s="9" t="s">
        <v>8</v>
      </c>
      <c r="F104" s="4" t="s">
        <v>39</v>
      </c>
      <c r="G104" s="4">
        <v>10</v>
      </c>
      <c r="H104" s="5">
        <f>VLOOKUP(F104,'[1]HINDUSTAN CYCLE'!$C$3:$D$155,2,FALSE)</f>
        <v>101</v>
      </c>
      <c r="I104" s="5">
        <f t="shared" si="6"/>
        <v>20</v>
      </c>
      <c r="J104" s="5">
        <f t="shared" si="7"/>
        <v>100</v>
      </c>
      <c r="K104" s="5">
        <v>25</v>
      </c>
      <c r="L104" s="20">
        <f t="shared" si="9"/>
        <v>1155</v>
      </c>
    </row>
    <row r="105" spans="1:12" s="1" customFormat="1" ht="15.6" customHeight="1">
      <c r="A105" s="10">
        <f t="shared" si="8"/>
        <v>101</v>
      </c>
      <c r="B105" s="4" t="s">
        <v>270</v>
      </c>
      <c r="C105" s="4" t="s">
        <v>282</v>
      </c>
      <c r="D105" s="4" t="s">
        <v>283</v>
      </c>
      <c r="E105" s="9" t="s">
        <v>8</v>
      </c>
      <c r="F105" s="4" t="s">
        <v>6</v>
      </c>
      <c r="G105" s="4">
        <v>7</v>
      </c>
      <c r="H105" s="5">
        <f>VLOOKUP(F105,'[1]HINDUSTAN CYCLE'!$C$3:$D$155,2,FALSE)</f>
        <v>134</v>
      </c>
      <c r="I105" s="5">
        <f t="shared" si="6"/>
        <v>14</v>
      </c>
      <c r="J105" s="5">
        <f t="shared" si="7"/>
        <v>70</v>
      </c>
      <c r="K105" s="5">
        <v>25</v>
      </c>
      <c r="L105" s="20">
        <f t="shared" si="9"/>
        <v>1047</v>
      </c>
    </row>
    <row r="106" spans="1:12" s="1" customFormat="1" ht="15.6" customHeight="1">
      <c r="A106" s="10">
        <f t="shared" si="8"/>
        <v>102</v>
      </c>
      <c r="B106" s="4" t="s">
        <v>284</v>
      </c>
      <c r="C106" s="4" t="s">
        <v>285</v>
      </c>
      <c r="D106" s="4" t="s">
        <v>286</v>
      </c>
      <c r="E106" s="9" t="s">
        <v>8</v>
      </c>
      <c r="F106" s="4" t="s">
        <v>38</v>
      </c>
      <c r="G106" s="4">
        <v>6</v>
      </c>
      <c r="H106" s="5">
        <f>VLOOKUP(F106,'[1]HINDUSTAN CYCLE'!$C$3:$D$155,2,FALSE)</f>
        <v>101</v>
      </c>
      <c r="I106" s="5">
        <f t="shared" si="6"/>
        <v>12</v>
      </c>
      <c r="J106" s="5">
        <f t="shared" si="7"/>
        <v>60</v>
      </c>
      <c r="K106" s="5">
        <v>25</v>
      </c>
      <c r="L106" s="20">
        <f t="shared" si="9"/>
        <v>703</v>
      </c>
    </row>
    <row r="107" spans="1:12" s="1" customFormat="1" ht="15.6" customHeight="1">
      <c r="A107" s="10">
        <f t="shared" si="8"/>
        <v>103</v>
      </c>
      <c r="B107" s="4" t="s">
        <v>284</v>
      </c>
      <c r="C107" s="4" t="s">
        <v>287</v>
      </c>
      <c r="D107" s="4" t="s">
        <v>288</v>
      </c>
      <c r="E107" s="9" t="s">
        <v>8</v>
      </c>
      <c r="F107" s="4" t="s">
        <v>7</v>
      </c>
      <c r="G107" s="4">
        <v>1</v>
      </c>
      <c r="H107" s="5">
        <f>VLOOKUP(F107,'[1]HINDUSTAN CYCLE'!$C$3:$D$155,2,FALSE)</f>
        <v>101</v>
      </c>
      <c r="I107" s="5">
        <f t="shared" si="6"/>
        <v>2</v>
      </c>
      <c r="J107" s="5">
        <f t="shared" si="7"/>
        <v>10</v>
      </c>
      <c r="K107" s="5">
        <v>25</v>
      </c>
      <c r="L107" s="20">
        <f t="shared" si="9"/>
        <v>138</v>
      </c>
    </row>
    <row r="108" spans="1:12" s="1" customFormat="1" ht="15.6" customHeight="1">
      <c r="A108" s="10">
        <f t="shared" si="8"/>
        <v>104</v>
      </c>
      <c r="B108" s="4" t="s">
        <v>284</v>
      </c>
      <c r="C108" s="4" t="s">
        <v>289</v>
      </c>
      <c r="D108" s="4" t="s">
        <v>290</v>
      </c>
      <c r="E108" s="9" t="s">
        <v>8</v>
      </c>
      <c r="F108" s="4" t="s">
        <v>52</v>
      </c>
      <c r="G108" s="4">
        <v>5</v>
      </c>
      <c r="H108" s="5">
        <f>VLOOKUP(F108,'[1]HINDUSTAN CYCLE'!$C$3:$D$155,2,FALSE)</f>
        <v>202</v>
      </c>
      <c r="I108" s="5">
        <f t="shared" si="6"/>
        <v>10</v>
      </c>
      <c r="J108" s="5">
        <f t="shared" si="7"/>
        <v>50</v>
      </c>
      <c r="K108" s="5">
        <v>25</v>
      </c>
      <c r="L108" s="20">
        <f t="shared" si="9"/>
        <v>1095</v>
      </c>
    </row>
    <row r="109" spans="1:12" s="1" customFormat="1" ht="15.6" customHeight="1">
      <c r="A109" s="10">
        <f t="shared" si="8"/>
        <v>105</v>
      </c>
      <c r="B109" s="4" t="s">
        <v>284</v>
      </c>
      <c r="C109" s="4" t="s">
        <v>291</v>
      </c>
      <c r="D109" s="4" t="s">
        <v>292</v>
      </c>
      <c r="E109" s="9" t="s">
        <v>8</v>
      </c>
      <c r="F109" s="4" t="s">
        <v>1</v>
      </c>
      <c r="G109" s="4">
        <v>1</v>
      </c>
      <c r="H109" s="5">
        <f>VLOOKUP(F109,'[1]HINDUSTAN CYCLE'!$C$3:$D$155,2,FALSE)</f>
        <v>168</v>
      </c>
      <c r="I109" s="5">
        <f t="shared" si="6"/>
        <v>2</v>
      </c>
      <c r="J109" s="5">
        <f t="shared" si="7"/>
        <v>10</v>
      </c>
      <c r="K109" s="5">
        <v>25</v>
      </c>
      <c r="L109" s="20">
        <f t="shared" si="9"/>
        <v>205</v>
      </c>
    </row>
    <row r="110" spans="1:12" s="1" customFormat="1" ht="15.6" customHeight="1">
      <c r="A110" s="10">
        <f t="shared" si="8"/>
        <v>106</v>
      </c>
      <c r="B110" s="4" t="s">
        <v>284</v>
      </c>
      <c r="C110" s="4" t="s">
        <v>293</v>
      </c>
      <c r="D110" s="4" t="s">
        <v>294</v>
      </c>
      <c r="E110" s="9" t="s">
        <v>8</v>
      </c>
      <c r="F110" s="4" t="s">
        <v>6</v>
      </c>
      <c r="G110" s="4">
        <v>10</v>
      </c>
      <c r="H110" s="5">
        <f>VLOOKUP(F110,'[1]HINDUSTAN CYCLE'!$C$3:$D$155,2,FALSE)</f>
        <v>134</v>
      </c>
      <c r="I110" s="5">
        <f t="shared" si="6"/>
        <v>20</v>
      </c>
      <c r="J110" s="5">
        <f t="shared" si="7"/>
        <v>100</v>
      </c>
      <c r="K110" s="5">
        <v>25</v>
      </c>
      <c r="L110" s="20">
        <f t="shared" si="9"/>
        <v>1485</v>
      </c>
    </row>
    <row r="111" spans="1:12" s="1" customFormat="1" ht="15.6" customHeight="1">
      <c r="A111" s="10">
        <f t="shared" si="8"/>
        <v>107</v>
      </c>
      <c r="B111" s="4" t="s">
        <v>284</v>
      </c>
      <c r="C111" s="4" t="s">
        <v>295</v>
      </c>
      <c r="D111" s="4" t="s">
        <v>296</v>
      </c>
      <c r="E111" s="9" t="s">
        <v>8</v>
      </c>
      <c r="F111" s="4" t="s">
        <v>4</v>
      </c>
      <c r="G111" s="4">
        <v>4</v>
      </c>
      <c r="H111" s="5">
        <f>VLOOKUP(F111,'[1]HINDUSTAN CYCLE'!$C$3:$D$155,2,FALSE)</f>
        <v>134</v>
      </c>
      <c r="I111" s="5">
        <f t="shared" si="6"/>
        <v>8</v>
      </c>
      <c r="J111" s="5">
        <f t="shared" si="7"/>
        <v>40</v>
      </c>
      <c r="K111" s="5">
        <v>25</v>
      </c>
      <c r="L111" s="20">
        <f t="shared" si="9"/>
        <v>609</v>
      </c>
    </row>
    <row r="112" spans="1:12" s="1" customFormat="1" ht="15.6" customHeight="1">
      <c r="A112" s="10">
        <f t="shared" si="8"/>
        <v>108</v>
      </c>
      <c r="B112" s="4" t="s">
        <v>297</v>
      </c>
      <c r="C112" s="4" t="s">
        <v>298</v>
      </c>
      <c r="D112" s="4" t="s">
        <v>299</v>
      </c>
      <c r="E112" s="9" t="s">
        <v>8</v>
      </c>
      <c r="F112" s="4" t="s">
        <v>31</v>
      </c>
      <c r="G112" s="4">
        <v>9</v>
      </c>
      <c r="H112" s="5">
        <f>VLOOKUP(F112,'[1]HINDUSTAN CYCLE'!$C$3:$D$155,2,FALSE)</f>
        <v>101</v>
      </c>
      <c r="I112" s="5">
        <f t="shared" si="6"/>
        <v>18</v>
      </c>
      <c r="J112" s="5">
        <f t="shared" si="7"/>
        <v>90</v>
      </c>
      <c r="K112" s="5">
        <v>25</v>
      </c>
      <c r="L112" s="20">
        <f t="shared" si="9"/>
        <v>1042</v>
      </c>
    </row>
    <row r="113" spans="1:12" s="1" customFormat="1" ht="15.6" customHeight="1">
      <c r="A113" s="10">
        <f t="shared" si="8"/>
        <v>109</v>
      </c>
      <c r="B113" s="4" t="s">
        <v>297</v>
      </c>
      <c r="C113" s="4" t="s">
        <v>300</v>
      </c>
      <c r="D113" s="4" t="s">
        <v>301</v>
      </c>
      <c r="E113" s="9" t="s">
        <v>8</v>
      </c>
      <c r="F113" s="4" t="s">
        <v>7</v>
      </c>
      <c r="G113" s="4">
        <v>2</v>
      </c>
      <c r="H113" s="5">
        <f>VLOOKUP(F113,'[1]HINDUSTAN CYCLE'!$C$3:$D$155,2,FALSE)</f>
        <v>101</v>
      </c>
      <c r="I113" s="5">
        <f t="shared" si="6"/>
        <v>4</v>
      </c>
      <c r="J113" s="5">
        <f t="shared" si="7"/>
        <v>20</v>
      </c>
      <c r="K113" s="5">
        <v>25</v>
      </c>
      <c r="L113" s="20">
        <f t="shared" si="9"/>
        <v>251</v>
      </c>
    </row>
    <row r="114" spans="1:12" s="1" customFormat="1" ht="15.6" customHeight="1">
      <c r="A114" s="10">
        <f t="shared" si="8"/>
        <v>110</v>
      </c>
      <c r="B114" s="4" t="s">
        <v>302</v>
      </c>
      <c r="C114" s="4" t="s">
        <v>303</v>
      </c>
      <c r="D114" s="4" t="s">
        <v>304</v>
      </c>
      <c r="E114" s="9" t="s">
        <v>8</v>
      </c>
      <c r="F114" s="4" t="s">
        <v>24</v>
      </c>
      <c r="G114" s="4">
        <v>5</v>
      </c>
      <c r="H114" s="5">
        <f>VLOOKUP(F114,'[1]HINDUSTAN CYCLE'!$C$3:$D$155,2,FALSE)</f>
        <v>168</v>
      </c>
      <c r="I114" s="5">
        <f t="shared" si="6"/>
        <v>10</v>
      </c>
      <c r="J114" s="5">
        <f t="shared" si="7"/>
        <v>50</v>
      </c>
      <c r="K114" s="5">
        <v>25</v>
      </c>
      <c r="L114" s="20">
        <f t="shared" si="9"/>
        <v>925</v>
      </c>
    </row>
    <row r="115" spans="1:12" s="1" customFormat="1" ht="15.6" customHeight="1">
      <c r="A115" s="10">
        <f t="shared" si="8"/>
        <v>111</v>
      </c>
      <c r="B115" s="4" t="s">
        <v>302</v>
      </c>
      <c r="C115" s="4" t="s">
        <v>305</v>
      </c>
      <c r="D115" s="4" t="s">
        <v>306</v>
      </c>
      <c r="E115" s="9" t="s">
        <v>8</v>
      </c>
      <c r="F115" s="4" t="s">
        <v>44</v>
      </c>
      <c r="G115" s="4">
        <v>1</v>
      </c>
      <c r="H115" s="5">
        <f>VLOOKUP(F115,'[1]HINDUSTAN CYCLE'!$C$3:$D$155,2,FALSE)</f>
        <v>168</v>
      </c>
      <c r="I115" s="5">
        <f t="shared" si="6"/>
        <v>2</v>
      </c>
      <c r="J115" s="5">
        <f t="shared" si="7"/>
        <v>10</v>
      </c>
      <c r="K115" s="5">
        <v>25</v>
      </c>
      <c r="L115" s="20">
        <f t="shared" si="9"/>
        <v>205</v>
      </c>
    </row>
    <row r="116" spans="1:12" s="1" customFormat="1" ht="15.6" customHeight="1">
      <c r="A116" s="10">
        <f t="shared" si="8"/>
        <v>112</v>
      </c>
      <c r="B116" s="4" t="s">
        <v>302</v>
      </c>
      <c r="C116" s="4" t="s">
        <v>307</v>
      </c>
      <c r="D116" s="4" t="s">
        <v>308</v>
      </c>
      <c r="E116" s="9" t="s">
        <v>8</v>
      </c>
      <c r="F116" s="4" t="s">
        <v>41</v>
      </c>
      <c r="G116" s="4">
        <v>17</v>
      </c>
      <c r="H116" s="5">
        <f>VLOOKUP(F116,'[1]HINDUSTAN CYCLE'!$C$3:$D$155,2,FALSE)</f>
        <v>168</v>
      </c>
      <c r="I116" s="5">
        <f t="shared" si="6"/>
        <v>34</v>
      </c>
      <c r="J116" s="5">
        <f t="shared" si="7"/>
        <v>170</v>
      </c>
      <c r="K116" s="5">
        <v>25</v>
      </c>
      <c r="L116" s="20">
        <f t="shared" si="9"/>
        <v>3085</v>
      </c>
    </row>
    <row r="117" spans="1:12" s="1" customFormat="1" ht="15.6" customHeight="1">
      <c r="A117" s="10">
        <f t="shared" si="8"/>
        <v>113</v>
      </c>
      <c r="B117" s="4" t="s">
        <v>309</v>
      </c>
      <c r="C117" s="4" t="s">
        <v>310</v>
      </c>
      <c r="D117" s="4" t="s">
        <v>311</v>
      </c>
      <c r="E117" s="9" t="s">
        <v>8</v>
      </c>
      <c r="F117" s="4" t="s">
        <v>24</v>
      </c>
      <c r="G117" s="4">
        <v>3</v>
      </c>
      <c r="H117" s="5">
        <f>VLOOKUP(F117,'[1]HINDUSTAN CYCLE'!$C$3:$D$155,2,FALSE)</f>
        <v>168</v>
      </c>
      <c r="I117" s="5">
        <f t="shared" si="6"/>
        <v>6</v>
      </c>
      <c r="J117" s="5">
        <f t="shared" si="7"/>
        <v>30</v>
      </c>
      <c r="K117" s="5">
        <v>25</v>
      </c>
      <c r="L117" s="20">
        <f t="shared" si="9"/>
        <v>565</v>
      </c>
    </row>
    <row r="118" spans="1:12" s="1" customFormat="1" ht="15.6" customHeight="1">
      <c r="A118" s="10">
        <f t="shared" si="8"/>
        <v>114</v>
      </c>
      <c r="B118" s="4" t="s">
        <v>309</v>
      </c>
      <c r="C118" s="4" t="s">
        <v>312</v>
      </c>
      <c r="D118" s="4" t="s">
        <v>313</v>
      </c>
      <c r="E118" s="9" t="s">
        <v>8</v>
      </c>
      <c r="F118" s="4" t="s">
        <v>3</v>
      </c>
      <c r="G118" s="4">
        <v>1</v>
      </c>
      <c r="H118" s="5">
        <f>VLOOKUP(F118,'[1]HINDUSTAN CYCLE'!$C$3:$D$155,2,FALSE)</f>
        <v>168</v>
      </c>
      <c r="I118" s="5">
        <f t="shared" si="6"/>
        <v>2</v>
      </c>
      <c r="J118" s="5">
        <f t="shared" si="7"/>
        <v>10</v>
      </c>
      <c r="K118" s="5">
        <v>25</v>
      </c>
      <c r="L118" s="20">
        <f t="shared" si="9"/>
        <v>205</v>
      </c>
    </row>
    <row r="119" spans="1:12" s="1" customFormat="1" ht="15.6" customHeight="1">
      <c r="A119" s="10">
        <f t="shared" si="8"/>
        <v>115</v>
      </c>
      <c r="B119" s="4" t="s">
        <v>309</v>
      </c>
      <c r="C119" s="4" t="s">
        <v>314</v>
      </c>
      <c r="D119" s="4" t="s">
        <v>315</v>
      </c>
      <c r="E119" s="9" t="s">
        <v>8</v>
      </c>
      <c r="F119" s="4" t="s">
        <v>24</v>
      </c>
      <c r="G119" s="4">
        <v>1</v>
      </c>
      <c r="H119" s="5">
        <f>VLOOKUP(F119,'[1]HINDUSTAN CYCLE'!$C$3:$D$155,2,FALSE)</f>
        <v>168</v>
      </c>
      <c r="I119" s="5">
        <f t="shared" si="6"/>
        <v>2</v>
      </c>
      <c r="J119" s="5">
        <f t="shared" si="7"/>
        <v>10</v>
      </c>
      <c r="K119" s="5">
        <v>25</v>
      </c>
      <c r="L119" s="20">
        <f t="shared" si="9"/>
        <v>205</v>
      </c>
    </row>
    <row r="120" spans="1:12" s="1" customFormat="1" ht="15.6" customHeight="1">
      <c r="A120" s="10">
        <f t="shared" si="8"/>
        <v>116</v>
      </c>
      <c r="B120" s="4" t="s">
        <v>309</v>
      </c>
      <c r="C120" s="4" t="s">
        <v>316</v>
      </c>
      <c r="D120" s="4" t="s">
        <v>317</v>
      </c>
      <c r="E120" s="9" t="s">
        <v>8</v>
      </c>
      <c r="F120" s="4" t="s">
        <v>25</v>
      </c>
      <c r="G120" s="4">
        <v>2</v>
      </c>
      <c r="H120" s="5">
        <f>VLOOKUP(F120,'[1]HINDUSTAN CYCLE'!$C$3:$D$155,2,FALSE)</f>
        <v>168</v>
      </c>
      <c r="I120" s="5">
        <f t="shared" si="6"/>
        <v>4</v>
      </c>
      <c r="J120" s="5">
        <f t="shared" si="7"/>
        <v>20</v>
      </c>
      <c r="K120" s="5">
        <v>25</v>
      </c>
      <c r="L120" s="20">
        <f t="shared" si="9"/>
        <v>385</v>
      </c>
    </row>
    <row r="121" spans="1:12" s="1" customFormat="1" ht="15.6" customHeight="1">
      <c r="A121" s="10">
        <f t="shared" si="8"/>
        <v>117</v>
      </c>
      <c r="B121" s="4" t="s">
        <v>309</v>
      </c>
      <c r="C121" s="4" t="s">
        <v>318</v>
      </c>
      <c r="D121" s="4" t="s">
        <v>319</v>
      </c>
      <c r="E121" s="9" t="s">
        <v>8</v>
      </c>
      <c r="F121" s="4" t="s">
        <v>25</v>
      </c>
      <c r="G121" s="4">
        <v>2</v>
      </c>
      <c r="H121" s="5">
        <f>VLOOKUP(F121,'[1]HINDUSTAN CYCLE'!$C$3:$D$155,2,FALSE)</f>
        <v>168</v>
      </c>
      <c r="I121" s="5">
        <f t="shared" si="6"/>
        <v>4</v>
      </c>
      <c r="J121" s="5">
        <f t="shared" si="7"/>
        <v>20</v>
      </c>
      <c r="K121" s="5">
        <v>25</v>
      </c>
      <c r="L121" s="20">
        <f t="shared" si="9"/>
        <v>385</v>
      </c>
    </row>
    <row r="122" spans="1:12" s="1" customFormat="1" ht="15.6" customHeight="1">
      <c r="A122" s="10">
        <f t="shared" si="8"/>
        <v>118</v>
      </c>
      <c r="B122" s="4" t="s">
        <v>309</v>
      </c>
      <c r="C122" s="4" t="s">
        <v>320</v>
      </c>
      <c r="D122" s="4" t="s">
        <v>321</v>
      </c>
      <c r="E122" s="9" t="s">
        <v>8</v>
      </c>
      <c r="F122" s="4" t="s">
        <v>25</v>
      </c>
      <c r="G122" s="4">
        <v>2</v>
      </c>
      <c r="H122" s="5">
        <f>VLOOKUP(F122,'[1]HINDUSTAN CYCLE'!$C$3:$D$155,2,FALSE)</f>
        <v>168</v>
      </c>
      <c r="I122" s="5">
        <f t="shared" si="6"/>
        <v>4</v>
      </c>
      <c r="J122" s="5">
        <f t="shared" si="7"/>
        <v>20</v>
      </c>
      <c r="K122" s="5">
        <v>25</v>
      </c>
      <c r="L122" s="20">
        <f t="shared" si="9"/>
        <v>385</v>
      </c>
    </row>
    <row r="123" spans="1:12" s="1" customFormat="1" ht="15.6" customHeight="1">
      <c r="A123" s="10">
        <f t="shared" si="8"/>
        <v>119</v>
      </c>
      <c r="B123" s="4" t="s">
        <v>309</v>
      </c>
      <c r="C123" s="4" t="s">
        <v>322</v>
      </c>
      <c r="D123" s="4" t="s">
        <v>323</v>
      </c>
      <c r="E123" s="9" t="s">
        <v>8</v>
      </c>
      <c r="F123" s="4" t="s">
        <v>41</v>
      </c>
      <c r="G123" s="4">
        <v>7</v>
      </c>
      <c r="H123" s="5">
        <f>VLOOKUP(F123,'[1]HINDUSTAN CYCLE'!$C$3:$D$155,2,FALSE)</f>
        <v>168</v>
      </c>
      <c r="I123" s="5">
        <f t="shared" si="6"/>
        <v>14</v>
      </c>
      <c r="J123" s="5">
        <f t="shared" si="7"/>
        <v>70</v>
      </c>
      <c r="K123" s="5">
        <v>25</v>
      </c>
      <c r="L123" s="20">
        <f t="shared" si="9"/>
        <v>1285</v>
      </c>
    </row>
    <row r="124" spans="1:12" s="1" customFormat="1" ht="15.6" customHeight="1">
      <c r="A124" s="10">
        <f t="shared" si="8"/>
        <v>120</v>
      </c>
      <c r="B124" s="4" t="s">
        <v>324</v>
      </c>
      <c r="C124" s="4" t="s">
        <v>325</v>
      </c>
      <c r="D124" s="4" t="s">
        <v>326</v>
      </c>
      <c r="E124" s="9" t="s">
        <v>8</v>
      </c>
      <c r="F124" s="4" t="s">
        <v>22</v>
      </c>
      <c r="G124" s="4">
        <v>1</v>
      </c>
      <c r="H124" s="5">
        <f>VLOOKUP(F124,'[1]HINDUSTAN CYCLE'!$C$3:$D$155,2,FALSE)</f>
        <v>202</v>
      </c>
      <c r="I124" s="5">
        <f t="shared" si="6"/>
        <v>2</v>
      </c>
      <c r="J124" s="5">
        <f t="shared" si="7"/>
        <v>10</v>
      </c>
      <c r="K124" s="5">
        <v>25</v>
      </c>
      <c r="L124" s="20">
        <f t="shared" si="9"/>
        <v>239</v>
      </c>
    </row>
    <row r="125" spans="1:12" s="1" customFormat="1" ht="15.6" customHeight="1">
      <c r="A125" s="10">
        <f t="shared" si="8"/>
        <v>121</v>
      </c>
      <c r="B125" s="4" t="s">
        <v>324</v>
      </c>
      <c r="C125" s="4" t="s">
        <v>327</v>
      </c>
      <c r="D125" s="4" t="s">
        <v>328</v>
      </c>
      <c r="E125" s="9" t="s">
        <v>8</v>
      </c>
      <c r="F125" s="4" t="s">
        <v>27</v>
      </c>
      <c r="G125" s="4">
        <v>21</v>
      </c>
      <c r="H125" s="5">
        <f>VLOOKUP(F125,'[1]HINDUSTAN CYCLE'!$C$3:$D$155,2,FALSE)</f>
        <v>118</v>
      </c>
      <c r="I125" s="5">
        <f t="shared" si="6"/>
        <v>42</v>
      </c>
      <c r="J125" s="5">
        <f t="shared" si="7"/>
        <v>210</v>
      </c>
      <c r="K125" s="5">
        <v>25</v>
      </c>
      <c r="L125" s="20">
        <f t="shared" si="9"/>
        <v>2755</v>
      </c>
    </row>
    <row r="126" spans="1:12" s="1" customFormat="1" ht="15.6" customHeight="1">
      <c r="A126" s="10">
        <f t="shared" si="8"/>
        <v>122</v>
      </c>
      <c r="B126" s="4" t="s">
        <v>324</v>
      </c>
      <c r="C126" s="4" t="s">
        <v>329</v>
      </c>
      <c r="D126" s="4" t="s">
        <v>330</v>
      </c>
      <c r="E126" s="9" t="s">
        <v>8</v>
      </c>
      <c r="F126" s="4" t="s">
        <v>41</v>
      </c>
      <c r="G126" s="4">
        <v>7</v>
      </c>
      <c r="H126" s="5">
        <f>VLOOKUP(F126,'[1]HINDUSTAN CYCLE'!$C$3:$D$155,2,FALSE)</f>
        <v>168</v>
      </c>
      <c r="I126" s="5">
        <f t="shared" si="6"/>
        <v>14</v>
      </c>
      <c r="J126" s="5">
        <f t="shared" si="7"/>
        <v>70</v>
      </c>
      <c r="K126" s="5">
        <v>25</v>
      </c>
      <c r="L126" s="20">
        <f t="shared" si="9"/>
        <v>1285</v>
      </c>
    </row>
    <row r="127" spans="1:12" s="1" customFormat="1" ht="15.6" customHeight="1">
      <c r="A127" s="10">
        <f t="shared" si="8"/>
        <v>123</v>
      </c>
      <c r="B127" s="4" t="s">
        <v>324</v>
      </c>
      <c r="C127" s="4" t="s">
        <v>331</v>
      </c>
      <c r="D127" s="4" t="s">
        <v>332</v>
      </c>
      <c r="E127" s="9" t="s">
        <v>8</v>
      </c>
      <c r="F127" s="4" t="s">
        <v>29</v>
      </c>
      <c r="G127" s="4">
        <v>11</v>
      </c>
      <c r="H127" s="5">
        <f>VLOOKUP(F127,'[1]HINDUSTAN CYCLE'!$C$3:$D$155,2,FALSE)</f>
        <v>168</v>
      </c>
      <c r="I127" s="5">
        <f t="shared" si="6"/>
        <v>22</v>
      </c>
      <c r="J127" s="5">
        <f t="shared" si="7"/>
        <v>110</v>
      </c>
      <c r="K127" s="5">
        <v>25</v>
      </c>
      <c r="L127" s="20">
        <f t="shared" si="9"/>
        <v>2005</v>
      </c>
    </row>
    <row r="128" spans="1:12" s="1" customFormat="1" ht="15.6" customHeight="1">
      <c r="A128" s="10">
        <f t="shared" si="8"/>
        <v>124</v>
      </c>
      <c r="B128" s="4" t="s">
        <v>324</v>
      </c>
      <c r="C128" s="4" t="s">
        <v>333</v>
      </c>
      <c r="D128" s="4" t="s">
        <v>334</v>
      </c>
      <c r="E128" s="9" t="s">
        <v>8</v>
      </c>
      <c r="F128" s="4" t="s">
        <v>29</v>
      </c>
      <c r="G128" s="4">
        <v>1</v>
      </c>
      <c r="H128" s="5">
        <f>VLOOKUP(F128,'[1]HINDUSTAN CYCLE'!$C$3:$D$155,2,FALSE)</f>
        <v>168</v>
      </c>
      <c r="I128" s="5">
        <f t="shared" si="6"/>
        <v>2</v>
      </c>
      <c r="J128" s="5">
        <f t="shared" si="7"/>
        <v>10</v>
      </c>
      <c r="K128" s="5">
        <v>25</v>
      </c>
      <c r="L128" s="20">
        <f t="shared" si="9"/>
        <v>205</v>
      </c>
    </row>
    <row r="129" spans="1:12" s="1" customFormat="1" ht="15.6" customHeight="1">
      <c r="A129" s="10">
        <f t="shared" si="8"/>
        <v>125</v>
      </c>
      <c r="B129" s="4" t="s">
        <v>324</v>
      </c>
      <c r="C129" s="4" t="s">
        <v>335</v>
      </c>
      <c r="D129" s="4" t="s">
        <v>336</v>
      </c>
      <c r="E129" s="9" t="s">
        <v>8</v>
      </c>
      <c r="F129" s="4" t="s">
        <v>25</v>
      </c>
      <c r="G129" s="4">
        <v>1</v>
      </c>
      <c r="H129" s="5">
        <f>VLOOKUP(F129,'[1]HINDUSTAN CYCLE'!$C$3:$D$155,2,FALSE)</f>
        <v>168</v>
      </c>
      <c r="I129" s="5">
        <f t="shared" si="6"/>
        <v>2</v>
      </c>
      <c r="J129" s="5">
        <f t="shared" si="7"/>
        <v>10</v>
      </c>
      <c r="K129" s="5">
        <v>25</v>
      </c>
      <c r="L129" s="20">
        <f t="shared" si="9"/>
        <v>205</v>
      </c>
    </row>
    <row r="130" spans="1:12" s="1" customFormat="1" ht="15.6" customHeight="1">
      <c r="A130" s="10">
        <f t="shared" si="8"/>
        <v>126</v>
      </c>
      <c r="B130" s="4" t="s">
        <v>324</v>
      </c>
      <c r="C130" s="4" t="s">
        <v>337</v>
      </c>
      <c r="D130" s="4" t="s">
        <v>338</v>
      </c>
      <c r="E130" s="9" t="s">
        <v>8</v>
      </c>
      <c r="F130" s="4" t="s">
        <v>51</v>
      </c>
      <c r="G130" s="4">
        <v>2</v>
      </c>
      <c r="H130" s="5">
        <f>VLOOKUP(F130,'[1]HINDUSTAN CYCLE'!$C$3:$D$155,2,FALSE)</f>
        <v>202</v>
      </c>
      <c r="I130" s="5">
        <f t="shared" si="6"/>
        <v>4</v>
      </c>
      <c r="J130" s="5">
        <f t="shared" si="7"/>
        <v>20</v>
      </c>
      <c r="K130" s="5">
        <v>25</v>
      </c>
      <c r="L130" s="20">
        <f t="shared" si="9"/>
        <v>453</v>
      </c>
    </row>
    <row r="131" spans="1:12" s="1" customFormat="1" ht="15.6" customHeight="1">
      <c r="A131" s="10">
        <f t="shared" si="8"/>
        <v>127</v>
      </c>
      <c r="B131" s="4" t="s">
        <v>324</v>
      </c>
      <c r="C131" s="4" t="s">
        <v>339</v>
      </c>
      <c r="D131" s="4" t="s">
        <v>340</v>
      </c>
      <c r="E131" s="9" t="s">
        <v>8</v>
      </c>
      <c r="F131" s="4" t="s">
        <v>25</v>
      </c>
      <c r="G131" s="4">
        <v>1</v>
      </c>
      <c r="H131" s="5">
        <f>VLOOKUP(F131,'[1]HINDUSTAN CYCLE'!$C$3:$D$155,2,FALSE)</f>
        <v>168</v>
      </c>
      <c r="I131" s="5">
        <f t="shared" si="6"/>
        <v>2</v>
      </c>
      <c r="J131" s="5">
        <f t="shared" si="7"/>
        <v>10</v>
      </c>
      <c r="K131" s="5">
        <v>25</v>
      </c>
      <c r="L131" s="20">
        <f t="shared" si="9"/>
        <v>205</v>
      </c>
    </row>
    <row r="132" spans="1:12" s="1" customFormat="1" ht="15.6" customHeight="1">
      <c r="A132" s="10">
        <f t="shared" si="8"/>
        <v>128</v>
      </c>
      <c r="B132" s="4" t="s">
        <v>324</v>
      </c>
      <c r="C132" s="4" t="s">
        <v>341</v>
      </c>
      <c r="D132" s="4" t="s">
        <v>342</v>
      </c>
      <c r="E132" s="9" t="s">
        <v>8</v>
      </c>
      <c r="F132" s="4" t="s">
        <v>47</v>
      </c>
      <c r="G132" s="4">
        <v>6</v>
      </c>
      <c r="H132" s="5">
        <f>VLOOKUP(F132,'[1]HINDUSTAN CYCLE'!$C$3:$D$155,2,FALSE)</f>
        <v>118</v>
      </c>
      <c r="I132" s="5">
        <f t="shared" si="6"/>
        <v>12</v>
      </c>
      <c r="J132" s="5">
        <f t="shared" si="7"/>
        <v>60</v>
      </c>
      <c r="K132" s="5">
        <v>25</v>
      </c>
      <c r="L132" s="20">
        <f t="shared" si="9"/>
        <v>805</v>
      </c>
    </row>
    <row r="133" spans="1:12" s="1" customFormat="1" ht="15.6" customHeight="1">
      <c r="A133" s="10">
        <f t="shared" si="8"/>
        <v>129</v>
      </c>
      <c r="B133" s="4" t="s">
        <v>324</v>
      </c>
      <c r="C133" s="4" t="s">
        <v>343</v>
      </c>
      <c r="D133" s="4" t="s">
        <v>344</v>
      </c>
      <c r="E133" s="9" t="s">
        <v>8</v>
      </c>
      <c r="F133" s="4" t="s">
        <v>345</v>
      </c>
      <c r="G133" s="4">
        <v>2</v>
      </c>
      <c r="H133" s="5">
        <f>VLOOKUP(F133,'[1]HINDUSTAN CYCLE'!$C$3:$D$155,2,FALSE)</f>
        <v>202</v>
      </c>
      <c r="I133" s="5">
        <f t="shared" si="6"/>
        <v>4</v>
      </c>
      <c r="J133" s="5">
        <f t="shared" si="7"/>
        <v>20</v>
      </c>
      <c r="K133" s="5">
        <v>25</v>
      </c>
      <c r="L133" s="20">
        <f t="shared" ref="L133:L164" si="10">G133*H133+I133+J133+K133</f>
        <v>453</v>
      </c>
    </row>
    <row r="134" spans="1:12" s="1" customFormat="1" ht="15.6" customHeight="1">
      <c r="A134" s="10">
        <f t="shared" si="8"/>
        <v>130</v>
      </c>
      <c r="B134" s="4" t="s">
        <v>324</v>
      </c>
      <c r="C134" s="4" t="s">
        <v>346</v>
      </c>
      <c r="D134" s="4" t="s">
        <v>347</v>
      </c>
      <c r="E134" s="9" t="s">
        <v>8</v>
      </c>
      <c r="F134" s="4" t="s">
        <v>22</v>
      </c>
      <c r="G134" s="4">
        <v>1</v>
      </c>
      <c r="H134" s="5">
        <f>VLOOKUP(F134,'[1]HINDUSTAN CYCLE'!$C$3:$D$155,2,FALSE)</f>
        <v>202</v>
      </c>
      <c r="I134" s="5">
        <f t="shared" ref="I134:I135" si="11">G134*2</f>
        <v>2</v>
      </c>
      <c r="J134" s="5">
        <f t="shared" ref="J134:J135" si="12">G134*10</f>
        <v>10</v>
      </c>
      <c r="K134" s="5">
        <v>25</v>
      </c>
      <c r="L134" s="20">
        <f t="shared" si="10"/>
        <v>239</v>
      </c>
    </row>
    <row r="135" spans="1:12" s="1" customFormat="1" ht="15.6" customHeight="1" thickBot="1">
      <c r="A135" s="21">
        <f t="shared" ref="A135" si="13">A134+1</f>
        <v>131</v>
      </c>
      <c r="B135" s="22" t="s">
        <v>324</v>
      </c>
      <c r="C135" s="22" t="s">
        <v>348</v>
      </c>
      <c r="D135" s="22" t="s">
        <v>349</v>
      </c>
      <c r="E135" s="23" t="s">
        <v>8</v>
      </c>
      <c r="F135" s="22" t="s">
        <v>22</v>
      </c>
      <c r="G135" s="22">
        <v>2</v>
      </c>
      <c r="H135" s="24">
        <f>VLOOKUP(F135,'[1]HINDUSTAN CYCLE'!$C$3:$D$155,2,FALSE)</f>
        <v>202</v>
      </c>
      <c r="I135" s="24">
        <f t="shared" si="11"/>
        <v>4</v>
      </c>
      <c r="J135" s="24">
        <f t="shared" si="12"/>
        <v>20</v>
      </c>
      <c r="K135" s="24">
        <v>25</v>
      </c>
      <c r="L135" s="25">
        <f t="shared" si="10"/>
        <v>453</v>
      </c>
    </row>
    <row r="136" spans="1:12" s="1" customFormat="1" ht="15.95" customHeight="1" thickBot="1">
      <c r="A136" s="43" t="s">
        <v>350</v>
      </c>
      <c r="B136" s="44"/>
      <c r="C136" s="44"/>
      <c r="D136" s="44"/>
      <c r="E136" s="44"/>
      <c r="F136" s="44"/>
      <c r="G136" s="44"/>
      <c r="H136" s="44"/>
      <c r="I136" s="44"/>
      <c r="J136" s="44"/>
      <c r="K136" s="45"/>
      <c r="L136" s="12">
        <f>SUM(L5:L135)</f>
        <v>71224</v>
      </c>
    </row>
    <row r="137" spans="1:12" s="1" customFormat="1" ht="15.95" customHeight="1" thickBot="1">
      <c r="A137" s="6"/>
      <c r="B137"/>
      <c r="C137"/>
      <c r="D137"/>
      <c r="E137"/>
      <c r="F137"/>
      <c r="G137" s="11">
        <f>SUM(G5:G135)</f>
        <v>453</v>
      </c>
      <c r="H137" s="14"/>
      <c r="I137" s="14"/>
      <c r="J137" s="14"/>
      <c r="K137" s="14"/>
      <c r="L137" s="14"/>
    </row>
    <row r="138" spans="1:12" ht="33.75" customHeight="1">
      <c r="A138" s="26" t="s">
        <v>53</v>
      </c>
      <c r="B138" s="27"/>
      <c r="C138" s="27"/>
      <c r="D138" s="27"/>
      <c r="E138" s="27"/>
      <c r="F138" s="27"/>
      <c r="G138" s="27"/>
      <c r="H138" s="27"/>
      <c r="I138" s="27"/>
      <c r="J138" s="27"/>
      <c r="K138" s="27"/>
      <c r="L138" s="28"/>
    </row>
    <row r="139" spans="1:12" ht="30.75" customHeight="1" thickBot="1">
      <c r="A139" s="29" t="s">
        <v>23</v>
      </c>
      <c r="B139" s="30"/>
      <c r="C139" s="30"/>
      <c r="D139" s="30"/>
      <c r="E139" s="30"/>
      <c r="F139" s="30"/>
      <c r="G139" s="30"/>
      <c r="H139" s="30"/>
      <c r="I139" s="30"/>
      <c r="J139" s="30"/>
      <c r="K139" s="30"/>
      <c r="L139" s="31"/>
    </row>
  </sheetData>
  <sortState ref="B4:N110">
    <sortCondition ref="B4:B110"/>
    <sortCondition ref="C4:C110"/>
  </sortState>
  <mergeCells count="7">
    <mergeCell ref="A138:L138"/>
    <mergeCell ref="A139:L139"/>
    <mergeCell ref="G2:L2"/>
    <mergeCell ref="G3:L3"/>
    <mergeCell ref="A3:F3"/>
    <mergeCell ref="A2:F2"/>
    <mergeCell ref="A136:K136"/>
  </mergeCells>
  <pageMargins left="0.27559055118110237" right="0.15748031496062992" top="0.43307086614173229" bottom="0.51181102362204722" header="0.19685039370078741" footer="0.23622047244094491"/>
  <pageSetup paperSize="9" scale="92" orientation="portrait" verticalDpi="0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ARATA</cp:lastModifiedBy>
  <cp:lastPrinted>2025-04-05T13:37:47Z</cp:lastPrinted>
  <dcterms:created xsi:type="dcterms:W3CDTF">2022-11-15T06:57:21Z</dcterms:created>
  <dcterms:modified xsi:type="dcterms:W3CDTF">2025-04-05T13:37:49Z</dcterms:modified>
</cp:coreProperties>
</file>