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8" i="1"/>
  <c r="K5"/>
  <c r="K6"/>
  <c r="K7"/>
  <c r="K4"/>
  <c r="I5"/>
  <c r="I6"/>
  <c r="I7"/>
  <c r="I4"/>
  <c r="H5"/>
  <c r="H6"/>
  <c r="H7"/>
  <c r="H4"/>
  <c r="G11"/>
</calcChain>
</file>

<file path=xl/sharedStrings.xml><?xml version="1.0" encoding="utf-8"?>
<sst xmlns="http://schemas.openxmlformats.org/spreadsheetml/2006/main" count="37" uniqueCount="33">
  <si>
    <t>17/10/2025</t>
  </si>
  <si>
    <t>1403</t>
  </si>
  <si>
    <t>31/10/2025</t>
  </si>
  <si>
    <t>1508</t>
  </si>
  <si>
    <t>09/10/2025</t>
  </si>
  <si>
    <t>1337</t>
  </si>
  <si>
    <t>16/10/2025</t>
  </si>
  <si>
    <t>282</t>
  </si>
  <si>
    <t>BAJAPUR</t>
  </si>
  <si>
    <t>MARKONA</t>
  </si>
  <si>
    <t>JASIPUR</t>
  </si>
  <si>
    <t>CTC</t>
  </si>
  <si>
    <t>DO/10709</t>
  </si>
  <si>
    <t>DO/11363</t>
  </si>
  <si>
    <t>MA/06954</t>
  </si>
  <si>
    <t>MA/07256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</si>
  <si>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</si>
  <si>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</si>
  <si>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</si>
  <si>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</si>
  <si>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</si>
  <si>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</si>
  <si>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</si>
  <si>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</si>
  <si>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 xml:space="preserve">J M B ASSOCIATES
Address:ABHINAB BIDANASI,CUTTACK,9861562922
GST No:21BDJPS7234R1ZW
</t>
  </si>
  <si>
    <t>Thanking you for your business.
PRAGATI LOGISTICS</t>
  </si>
  <si>
    <t>RATE</t>
  </si>
  <si>
    <t>HAM</t>
  </si>
  <si>
    <t>LR.CH.</t>
  </si>
  <si>
    <t>AMOUNT</t>
  </si>
  <si>
    <t>Kindly, verify &amp; confirm within 7 days, else GST will be filed by 20th OCT, 2025. 
GST to be paid by Consignor under Reverse Charge Mechanism(RCM) as per GST.</t>
  </si>
  <si>
    <t xml:space="preserve">Bill Date: 31/12/2025
Bill NO : 19700
Total Amount : 1105.00
</t>
  </si>
  <si>
    <t>(RUPEES ONE THOUSAND ONE HUNDRED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</si>
</sst>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6</xdr:col>
      <xdr:colOff>228600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0"/>
          <a:ext cx="320992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M5" sqref="M5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425781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8"/>
      <c r="B1" s="19"/>
      <c r="C1" s="19"/>
      <c r="D1" s="19"/>
      <c r="E1" s="19"/>
      <c r="F1" s="19"/>
      <c r="G1" s="20"/>
      <c r="H1" s="21" t="s">
        <v>23</v>
      </c>
      <c r="I1" s="21"/>
      <c r="J1" s="21"/>
      <c r="K1" s="21"/>
    </row>
    <row r="2" spans="1:11" s="1" customFormat="1" ht="68.25" customHeight="1">
      <c r="A2" s="18" t="s">
        <v>24</v>
      </c>
      <c r="B2" s="19"/>
      <c r="C2" s="19"/>
      <c r="D2" s="19"/>
      <c r="E2" s="19"/>
      <c r="F2" s="19"/>
      <c r="G2" s="20"/>
      <c r="H2" s="21" t="s">
        <v>31</v>
      </c>
      <c r="I2" s="21"/>
      <c r="J2" s="21"/>
      <c r="K2" s="21"/>
    </row>
    <row r="3" spans="1:11" s="5" customForma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10" t="s">
        <v>26</v>
      </c>
      <c r="I3" s="10" t="s">
        <v>27</v>
      </c>
      <c r="J3" s="10" t="s">
        <v>28</v>
      </c>
      <c r="K3" s="10" t="s">
        <v>29</v>
      </c>
    </row>
    <row r="4" spans="1:11">
      <c r="A4" s="2">
        <v>1</v>
      </c>
      <c r="B4" s="2" t="s">
        <v>4</v>
      </c>
      <c r="C4" s="2" t="s">
        <v>14</v>
      </c>
      <c r="D4" s="2" t="s">
        <v>5</v>
      </c>
      <c r="E4" s="3" t="s">
        <v>11</v>
      </c>
      <c r="F4" s="2" t="s">
        <v>9</v>
      </c>
      <c r="G4" s="2">
        <v>3</v>
      </c>
      <c r="H4" s="11">
        <f>VLOOKUP(F4,'[1]JMB ENT'!$C$4:$D$122,2,FALSE)</f>
        <v>65</v>
      </c>
      <c r="I4" s="11">
        <f>G4*2</f>
        <v>6</v>
      </c>
      <c r="J4" s="11">
        <v>25</v>
      </c>
      <c r="K4" s="11">
        <f>G4*H4+I4+J4</f>
        <v>226</v>
      </c>
    </row>
    <row r="5" spans="1:11">
      <c r="A5" s="2">
        <v>2</v>
      </c>
      <c r="B5" s="2" t="s">
        <v>6</v>
      </c>
      <c r="C5" s="2" t="s">
        <v>15</v>
      </c>
      <c r="D5" s="2" t="s">
        <v>7</v>
      </c>
      <c r="E5" s="3" t="s">
        <v>11</v>
      </c>
      <c r="F5" s="2" t="s">
        <v>10</v>
      </c>
      <c r="G5" s="2">
        <v>4</v>
      </c>
      <c r="H5" s="11">
        <f>VLOOKUP(F5,'[1]JMB ENT'!$C$4:$D$122,2,FALSE)</f>
        <v>85</v>
      </c>
      <c r="I5" s="11">
        <f t="shared" ref="I5:I7" si="0">G5*2</f>
        <v>8</v>
      </c>
      <c r="J5" s="11">
        <v>25</v>
      </c>
      <c r="K5" s="11">
        <f t="shared" ref="K5:K7" si="1">G5*H5+I5+J5</f>
        <v>373</v>
      </c>
    </row>
    <row r="6" spans="1:11">
      <c r="A6" s="2">
        <v>3</v>
      </c>
      <c r="B6" s="2" t="s">
        <v>0</v>
      </c>
      <c r="C6" s="2" t="s">
        <v>12</v>
      </c>
      <c r="D6" s="2" t="s">
        <v>1</v>
      </c>
      <c r="E6" s="3" t="s">
        <v>11</v>
      </c>
      <c r="F6" s="2" t="s">
        <v>8</v>
      </c>
      <c r="G6" s="2">
        <v>5</v>
      </c>
      <c r="H6" s="11">
        <f>VLOOKUP(F6,'[1]JMB ENT'!$C$4:$D$122,2,FALSE)</f>
        <v>55</v>
      </c>
      <c r="I6" s="11">
        <f t="shared" si="0"/>
        <v>10</v>
      </c>
      <c r="J6" s="11">
        <v>25</v>
      </c>
      <c r="K6" s="11">
        <f t="shared" si="1"/>
        <v>310</v>
      </c>
    </row>
    <row r="7" spans="1:11">
      <c r="A7" s="2">
        <v>4</v>
      </c>
      <c r="B7" s="2" t="s">
        <v>2</v>
      </c>
      <c r="C7" s="2" t="s">
        <v>13</v>
      </c>
      <c r="D7" s="2" t="s">
        <v>3</v>
      </c>
      <c r="E7" s="3" t="s">
        <v>11</v>
      </c>
      <c r="F7" s="2" t="s">
        <v>8</v>
      </c>
      <c r="G7" s="2">
        <v>3</v>
      </c>
      <c r="H7" s="11">
        <f>VLOOKUP(F7,'[1]JMB ENT'!$C$4:$D$122,2,FALSE)</f>
        <v>55</v>
      </c>
      <c r="I7" s="11">
        <f t="shared" si="0"/>
        <v>6</v>
      </c>
      <c r="J7" s="11">
        <v>25</v>
      </c>
      <c r="K7" s="11">
        <f t="shared" si="1"/>
        <v>196</v>
      </c>
    </row>
    <row r="8" spans="1:11" s="7" customFormat="1">
      <c r="A8" s="12" t="s">
        <v>32</v>
      </c>
      <c r="B8" s="13"/>
      <c r="C8" s="13"/>
      <c r="D8" s="13"/>
      <c r="E8" s="13"/>
      <c r="F8" s="13"/>
      <c r="G8" s="13"/>
      <c r="H8" s="14"/>
      <c r="I8" s="14"/>
      <c r="J8" s="15"/>
      <c r="K8" s="6">
        <f>SUM(K4:K7)</f>
        <v>1105</v>
      </c>
    </row>
    <row r="9" spans="1:11" s="7" customFormat="1" ht="30" customHeight="1">
      <c r="A9" s="16" t="s">
        <v>30</v>
      </c>
      <c r="B9" s="16"/>
      <c r="C9" s="16"/>
      <c r="D9" s="16"/>
      <c r="E9" s="16"/>
      <c r="F9" s="16"/>
      <c r="G9" s="16"/>
      <c r="H9" s="17"/>
      <c r="I9" s="17"/>
      <c r="J9" s="17"/>
      <c r="K9" s="17"/>
    </row>
    <row r="10" spans="1:11" s="7" customFormat="1" ht="30" customHeight="1">
      <c r="A10" s="16" t="s">
        <v>25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</row>
    <row r="11" spans="1:11" s="1" customFormat="1">
      <c r="G11" s="8">
        <f>SUM(G4:G7)</f>
        <v>15</v>
      </c>
      <c r="H11" s="9"/>
      <c r="I11" s="9"/>
      <c r="J11" s="9"/>
      <c r="K11" s="9"/>
    </row>
  </sheetData>
  <sortState ref="B2:G5">
    <sortCondition ref="B2"/>
  </sortState>
  <mergeCells count="7">
    <mergeCell ref="A8:J8"/>
    <mergeCell ref="A9:K9"/>
    <mergeCell ref="A10:K10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2025-11-14T06:51:03Z</dcterms:created>
  <dcterms:modified xsi:type="dcterms:W3CDTF">2025-11-15T04:20:54Z</dcterms:modified>
</cp:coreProperties>
</file>