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Invoice!$A$3:$K$20</definedName>
  </definedNames>
  <calcPr calcId="124519"/>
</workbook>
</file>

<file path=xl/calcChain.xml><?xml version="1.0" encoding="utf-8"?>
<calcChain xmlns="http://schemas.openxmlformats.org/spreadsheetml/2006/main">
  <c r="G18" i="1"/>
  <c r="I16"/>
  <c r="H16"/>
  <c r="I15"/>
  <c r="H15"/>
  <c r="K15" s="1"/>
  <c r="I14"/>
  <c r="H14"/>
  <c r="I13"/>
  <c r="H13"/>
  <c r="I12"/>
  <c r="H12"/>
  <c r="I11"/>
  <c r="H11"/>
  <c r="K11" s="1"/>
  <c r="I10"/>
  <c r="H10"/>
  <c r="K10" s="1"/>
  <c r="I9"/>
  <c r="H9"/>
  <c r="K9" s="1"/>
  <c r="I8"/>
  <c r="H8"/>
  <c r="K8" s="1"/>
  <c r="I7"/>
  <c r="H7"/>
  <c r="K7" s="1"/>
  <c r="I6"/>
  <c r="H6"/>
  <c r="K6" s="1"/>
  <c r="I5"/>
  <c r="H5"/>
  <c r="K5" s="1"/>
  <c r="I4"/>
  <c r="H4"/>
  <c r="K4" s="1"/>
  <c r="K12" l="1"/>
  <c r="K13"/>
  <c r="K14"/>
  <c r="K16"/>
  <c r="K17" l="1"/>
</calcChain>
</file>

<file path=xl/sharedStrings.xml><?xml version="1.0" encoding="utf-8"?>
<sst xmlns="http://schemas.openxmlformats.org/spreadsheetml/2006/main" count="82" uniqueCount="63">
  <si>
    <t>INVOICE
PRAGATI LOGISTICS,SAMANTA SAHI KHUNTIA LANE,8984191006
GST No:21AGHPB9356M1Z9</t>
  </si>
  <si>
    <t>Thanking you for your business.
PRAGATI LOGISTICS</t>
  </si>
  <si>
    <t>DATE</t>
  </si>
  <si>
    <t>CASE</t>
  </si>
  <si>
    <t>RATE</t>
  </si>
  <si>
    <t xml:space="preserve">KRISHNA ASSOCIATES
Address:gamandia bajrakabati road cuttack,9437013276
GST No:21BBUPT9954N1ZH
</t>
  </si>
  <si>
    <t>SL.</t>
  </si>
  <si>
    <t>LR NO.</t>
  </si>
  <si>
    <t>INV. NO.</t>
  </si>
  <si>
    <t>FROM</t>
  </si>
  <si>
    <t>DESTINATION</t>
  </si>
  <si>
    <t>DD.CH.</t>
  </si>
  <si>
    <t>LR CH.</t>
  </si>
  <si>
    <t>AMT.</t>
  </si>
  <si>
    <t>CTC</t>
  </si>
  <si>
    <t>BHUBANESWAR</t>
  </si>
  <si>
    <t>NIMAPARA</t>
  </si>
  <si>
    <t>Kindly, verify &amp; confirm within 7 days, else GST will be filed by 20th MARCH, 2025. 
GST to be paid by Consignor under Reverse Charge Mechanism(RCM) as per GST.</t>
  </si>
  <si>
    <t>04/2/2025</t>
  </si>
  <si>
    <t>PL/JA/24957</t>
  </si>
  <si>
    <t>125</t>
  </si>
  <si>
    <t>05/2/2025</t>
  </si>
  <si>
    <t>PL/JA/24931</t>
  </si>
  <si>
    <t>127</t>
  </si>
  <si>
    <t>PARADEEP</t>
  </si>
  <si>
    <t>PL/JA/24932</t>
  </si>
  <si>
    <t>126</t>
  </si>
  <si>
    <t>JAGATSINGHPUR</t>
  </si>
  <si>
    <t>07/2/2025</t>
  </si>
  <si>
    <t>PL/JA/25131</t>
  </si>
  <si>
    <t>134</t>
  </si>
  <si>
    <t>JAJPUR ROAD</t>
  </si>
  <si>
    <t>PL/JA/25132</t>
  </si>
  <si>
    <t>135</t>
  </si>
  <si>
    <t>BANKI</t>
  </si>
  <si>
    <t>PL/JA/25134</t>
  </si>
  <si>
    <t>133</t>
  </si>
  <si>
    <t>08/2/2025</t>
  </si>
  <si>
    <t>PL/JA/25337</t>
  </si>
  <si>
    <t>136</t>
  </si>
  <si>
    <t>PURI</t>
  </si>
  <si>
    <t>PL/JA/25338</t>
  </si>
  <si>
    <t>137</t>
  </si>
  <si>
    <t>11/2/2025</t>
  </si>
  <si>
    <t>PL/JA/25357</t>
  </si>
  <si>
    <t>141</t>
  </si>
  <si>
    <t>JARKA</t>
  </si>
  <si>
    <t>PL/JA/25423</t>
  </si>
  <si>
    <t>142</t>
  </si>
  <si>
    <t>PANIKOILI</t>
  </si>
  <si>
    <t>14/2/2025</t>
  </si>
  <si>
    <t>PL/JA/25658</t>
  </si>
  <si>
    <t>152</t>
  </si>
  <si>
    <t>NARSINGHPUR</t>
  </si>
  <si>
    <t>16/2/2025</t>
  </si>
  <si>
    <t>PL/DO/21964</t>
  </si>
  <si>
    <t>148</t>
  </si>
  <si>
    <t>JIGNIPUR</t>
  </si>
  <si>
    <t>18/2/2025</t>
  </si>
  <si>
    <t>PL/DO/22048</t>
  </si>
  <si>
    <t>159</t>
  </si>
  <si>
    <t>Bill Date: 28/02/2025
Bill NO : 35837
Total Amount: 6070.00</t>
  </si>
  <si>
    <t>(RUPEES SIX THOUSAND SEVENTY ONLY)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</si>
</sst>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" xfId="0" applyNumberFormat="1" applyBorder="1"/>
    <xf numFmtId="0" fontId="1" fillId="0" borderId="14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horizontal="center" wrapText="1"/>
    </xf>
    <xf numFmtId="0" fontId="1" fillId="0" borderId="7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left" wrapText="1"/>
    </xf>
    <xf numFmtId="0" fontId="1" fillId="0" borderId="12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0" borderId="7" xfId="0" applyNumberFormat="1" applyFont="1" applyBorder="1" applyAlignment="1">
      <alignment horizontal="left" vertical="center" wrapText="1"/>
    </xf>
    <xf numFmtId="2" fontId="1" fillId="0" borderId="9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10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5</xdr:col>
      <xdr:colOff>1019175</xdr:colOff>
      <xdr:row>0</xdr:row>
      <xdr:rowOff>1114425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36671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3">
          <cell r="C3" t="str">
            <v>DESTINATION</v>
          </cell>
          <cell r="D3" t="str">
            <v>NEW / RATE /CS</v>
          </cell>
        </row>
        <row r="4">
          <cell r="C4" t="str">
            <v>BALASORE</v>
          </cell>
          <cell r="D4">
            <v>58</v>
          </cell>
        </row>
        <row r="5">
          <cell r="C5" t="str">
            <v>CHARAMPA</v>
          </cell>
          <cell r="D5">
            <v>58</v>
          </cell>
        </row>
        <row r="6">
          <cell r="C6" t="str">
            <v>BALUGAON</v>
          </cell>
          <cell r="D6">
            <v>58</v>
          </cell>
        </row>
        <row r="7">
          <cell r="C7" t="str">
            <v>BHUBANESWAR</v>
          </cell>
          <cell r="D7">
            <v>47</v>
          </cell>
        </row>
        <row r="8">
          <cell r="C8" t="str">
            <v>CHANDPUR</v>
          </cell>
          <cell r="D8">
            <v>58</v>
          </cell>
        </row>
        <row r="9">
          <cell r="C9" t="str">
            <v>JATNI</v>
          </cell>
          <cell r="D9">
            <v>58</v>
          </cell>
        </row>
        <row r="10">
          <cell r="C10" t="str">
            <v>JIGNIPUR</v>
          </cell>
          <cell r="D10">
            <v>58</v>
          </cell>
        </row>
        <row r="11">
          <cell r="C11" t="str">
            <v>KESHPUR</v>
          </cell>
          <cell r="D11">
            <v>58</v>
          </cell>
        </row>
        <row r="12">
          <cell r="C12" t="str">
            <v>NAYAGARH</v>
          </cell>
          <cell r="D12">
            <v>58</v>
          </cell>
        </row>
        <row r="13">
          <cell r="C13" t="str">
            <v>NIMAPARA</v>
          </cell>
          <cell r="D13">
            <v>58</v>
          </cell>
        </row>
        <row r="14">
          <cell r="C14" t="str">
            <v>PURI</v>
          </cell>
          <cell r="D14">
            <v>58</v>
          </cell>
        </row>
        <row r="15">
          <cell r="C15" t="str">
            <v>TANGI</v>
          </cell>
          <cell r="D15">
            <v>58</v>
          </cell>
        </row>
        <row r="16">
          <cell r="C16" t="str">
            <v>DHENKANAL</v>
          </cell>
          <cell r="D16">
            <v>58</v>
          </cell>
        </row>
        <row r="17">
          <cell r="C17" t="str">
            <v>TALCHER</v>
          </cell>
          <cell r="D17">
            <v>69</v>
          </cell>
        </row>
        <row r="18">
          <cell r="C18" t="str">
            <v>NTPC KANIHA</v>
          </cell>
          <cell r="D18">
            <v>74.5</v>
          </cell>
        </row>
        <row r="19">
          <cell r="C19" t="str">
            <v>KHURDA</v>
          </cell>
          <cell r="D19">
            <v>58</v>
          </cell>
        </row>
        <row r="20">
          <cell r="C20" t="str">
            <v>BANARPAL</v>
          </cell>
          <cell r="D20">
            <v>74.5</v>
          </cell>
        </row>
        <row r="21">
          <cell r="C21" t="str">
            <v>JAJPUR ROAD</v>
          </cell>
          <cell r="D21">
            <v>58</v>
          </cell>
        </row>
        <row r="22">
          <cell r="C22" t="str">
            <v>JAJPUR TOWN</v>
          </cell>
          <cell r="D22">
            <v>58</v>
          </cell>
        </row>
        <row r="23">
          <cell r="C23" t="str">
            <v>BASUDEVPUR</v>
          </cell>
          <cell r="D23">
            <v>63.5</v>
          </cell>
        </row>
        <row r="24">
          <cell r="C24" t="str">
            <v>PHULNAKHARA</v>
          </cell>
          <cell r="D24">
            <v>58</v>
          </cell>
        </row>
        <row r="25">
          <cell r="C25" t="str">
            <v>KENDRAPARA</v>
          </cell>
          <cell r="D25">
            <v>58</v>
          </cell>
        </row>
        <row r="26">
          <cell r="C26" t="str">
            <v>PARADEEP</v>
          </cell>
          <cell r="D26">
            <v>58</v>
          </cell>
        </row>
        <row r="27">
          <cell r="C27" t="str">
            <v>ANGUL</v>
          </cell>
          <cell r="D27">
            <v>58</v>
          </cell>
        </row>
        <row r="28">
          <cell r="C28" t="str">
            <v>KUJANGA</v>
          </cell>
          <cell r="D28">
            <v>63.5</v>
          </cell>
        </row>
        <row r="29">
          <cell r="C29" t="str">
            <v>KUAKHIA</v>
          </cell>
          <cell r="D29">
            <v>58</v>
          </cell>
        </row>
        <row r="30">
          <cell r="C30" t="str">
            <v>JAGATSINGHPUR</v>
          </cell>
          <cell r="D30">
            <v>58</v>
          </cell>
        </row>
        <row r="31">
          <cell r="C31" t="str">
            <v>NAKHARA</v>
          </cell>
          <cell r="D31">
            <v>47</v>
          </cell>
        </row>
        <row r="32">
          <cell r="C32" t="str">
            <v>BHADRAK</v>
          </cell>
          <cell r="D32">
            <v>63.5</v>
          </cell>
        </row>
        <row r="33">
          <cell r="C33" t="str">
            <v>NALCO</v>
          </cell>
          <cell r="D33">
            <v>63.5</v>
          </cell>
        </row>
        <row r="34">
          <cell r="C34" t="str">
            <v>NIALI</v>
          </cell>
          <cell r="D34">
            <v>69</v>
          </cell>
        </row>
        <row r="35">
          <cell r="C35" t="str">
            <v>KAKATPUR</v>
          </cell>
          <cell r="D35">
            <v>69</v>
          </cell>
        </row>
        <row r="36">
          <cell r="C36" t="str">
            <v>BALICHANDRAPUR</v>
          </cell>
          <cell r="D36">
            <v>63.5</v>
          </cell>
        </row>
        <row r="37">
          <cell r="C37" t="str">
            <v>BERHAMPUR</v>
          </cell>
          <cell r="D37">
            <v>63.5</v>
          </cell>
        </row>
        <row r="38">
          <cell r="C38" t="str">
            <v>JALESWAR</v>
          </cell>
          <cell r="D38">
            <v>74.5</v>
          </cell>
        </row>
        <row r="39">
          <cell r="C39" t="str">
            <v>CHANDIKHOL</v>
          </cell>
          <cell r="D39">
            <v>58</v>
          </cell>
        </row>
        <row r="40">
          <cell r="C40" t="str">
            <v>ADASPUR</v>
          </cell>
          <cell r="D40">
            <v>63.5</v>
          </cell>
        </row>
        <row r="41">
          <cell r="C41" t="str">
            <v>NISCHINTKOILI</v>
          </cell>
          <cell r="D41">
            <v>58</v>
          </cell>
        </row>
        <row r="42">
          <cell r="C42" t="str">
            <v>CHOUDWAR</v>
          </cell>
          <cell r="D42">
            <v>69</v>
          </cell>
        </row>
        <row r="43">
          <cell r="C43" t="str">
            <v>MANGALPUR</v>
          </cell>
          <cell r="D43">
            <v>69</v>
          </cell>
        </row>
        <row r="44">
          <cell r="C44" t="str">
            <v>BANPUR</v>
          </cell>
          <cell r="D44">
            <v>63.5</v>
          </cell>
        </row>
        <row r="45">
          <cell r="C45" t="str">
            <v>PIPILI</v>
          </cell>
          <cell r="D45">
            <v>63.5</v>
          </cell>
        </row>
        <row r="46">
          <cell r="C46" t="str">
            <v>PATTAMUNDAI</v>
          </cell>
          <cell r="D46">
            <v>63.5</v>
          </cell>
        </row>
        <row r="47">
          <cell r="C47" t="str">
            <v>SORO</v>
          </cell>
          <cell r="D47">
            <v>63.5</v>
          </cell>
        </row>
        <row r="48">
          <cell r="C48" t="str">
            <v>KAMAKHYANAGAR</v>
          </cell>
          <cell r="D48">
            <v>58</v>
          </cell>
        </row>
        <row r="49">
          <cell r="C49" t="str">
            <v>RAHAMA</v>
          </cell>
          <cell r="D49">
            <v>58</v>
          </cell>
        </row>
        <row r="50">
          <cell r="C50" t="str">
            <v>PANIKOILI</v>
          </cell>
          <cell r="D50">
            <v>58</v>
          </cell>
        </row>
        <row r="51">
          <cell r="C51" t="str">
            <v>CHANDANPUR</v>
          </cell>
          <cell r="D51">
            <v>58</v>
          </cell>
        </row>
        <row r="52">
          <cell r="C52" t="str">
            <v>SALIPUR</v>
          </cell>
          <cell r="D52">
            <v>58</v>
          </cell>
        </row>
        <row r="53">
          <cell r="C53" t="str">
            <v>NARSINGHPUR</v>
          </cell>
          <cell r="D53">
            <v>75</v>
          </cell>
        </row>
        <row r="54">
          <cell r="C54" t="str">
            <v>ATHAGARH</v>
          </cell>
          <cell r="D54">
            <v>60</v>
          </cell>
        </row>
        <row r="55">
          <cell r="C55" t="str">
            <v>BIJU NAGAR</v>
          </cell>
          <cell r="D55">
            <v>58</v>
          </cell>
        </row>
        <row r="56">
          <cell r="C56" t="str">
            <v>CHHATRAPUR</v>
          </cell>
          <cell r="D56">
            <v>63.5</v>
          </cell>
        </row>
        <row r="57">
          <cell r="C57" t="str">
            <v>MANIJANGA</v>
          </cell>
          <cell r="D57">
            <v>58</v>
          </cell>
        </row>
        <row r="58">
          <cell r="C58" t="str">
            <v>KUNDAI HATA</v>
          </cell>
          <cell r="D58">
            <v>79</v>
          </cell>
        </row>
        <row r="59">
          <cell r="C59" t="str">
            <v>PAGA</v>
          </cell>
          <cell r="D59">
            <v>58</v>
          </cell>
        </row>
        <row r="60">
          <cell r="C60" t="str">
            <v>SUNAKHALA</v>
          </cell>
          <cell r="D60">
            <v>58</v>
          </cell>
        </row>
        <row r="61">
          <cell r="C61" t="str">
            <v>JARKA</v>
          </cell>
          <cell r="D61">
            <v>58</v>
          </cell>
        </row>
        <row r="62">
          <cell r="C62" t="str">
            <v>BANKI</v>
          </cell>
          <cell r="D62">
            <v>68</v>
          </cell>
        </row>
        <row r="63">
          <cell r="C63" t="str">
            <v>NABARANGPUR</v>
          </cell>
          <cell r="D63">
            <v>125</v>
          </cell>
        </row>
        <row r="64">
          <cell r="C64" t="str">
            <v>CHANDOLA</v>
          </cell>
          <cell r="D64">
            <v>58</v>
          </cell>
        </row>
        <row r="65">
          <cell r="C65" t="str">
            <v>CHHATIA</v>
          </cell>
          <cell r="D65">
            <v>58</v>
          </cell>
        </row>
        <row r="66">
          <cell r="C66" t="str">
            <v>RAISUNGUDA</v>
          </cell>
          <cell r="D66">
            <v>58</v>
          </cell>
        </row>
        <row r="67">
          <cell r="C67" t="str">
            <v>JEYPORE</v>
          </cell>
          <cell r="D67">
            <v>115</v>
          </cell>
        </row>
        <row r="68">
          <cell r="C68" t="str">
            <v>UMERKOT</v>
          </cell>
          <cell r="D68">
            <v>125</v>
          </cell>
        </row>
        <row r="69">
          <cell r="C69" t="str">
            <v>BANTHA CHHAK</v>
          </cell>
          <cell r="D69">
            <v>63.5</v>
          </cell>
        </row>
        <row r="70">
          <cell r="C70" t="str">
            <v>GOP</v>
          </cell>
          <cell r="D70">
            <v>60</v>
          </cell>
        </row>
        <row r="71">
          <cell r="C71" t="str">
            <v>BALIKUDA</v>
          </cell>
          <cell r="D71">
            <v>70</v>
          </cell>
        </row>
        <row r="72">
          <cell r="C72" t="str">
            <v>BORIKINA</v>
          </cell>
          <cell r="D72">
            <v>125</v>
          </cell>
        </row>
        <row r="73">
          <cell r="C73" t="str">
            <v>NUAPATNA</v>
          </cell>
          <cell r="D73">
            <v>70</v>
          </cell>
        </row>
        <row r="74">
          <cell r="C74" t="str">
            <v>BALIANTA</v>
          </cell>
          <cell r="D74">
            <v>47</v>
          </cell>
        </row>
        <row r="75">
          <cell r="C75" t="str">
            <v>BALIPATNA</v>
          </cell>
          <cell r="D75">
            <v>47</v>
          </cell>
        </row>
        <row r="76">
          <cell r="C76" t="str">
            <v>SUNDARPADA</v>
          </cell>
          <cell r="D76">
            <v>52</v>
          </cell>
        </row>
        <row r="77">
          <cell r="C77" t="str">
            <v>DHABALAGIRI</v>
          </cell>
          <cell r="D77">
            <v>63</v>
          </cell>
        </row>
        <row r="78">
          <cell r="C78" t="str">
            <v>ORANDA</v>
          </cell>
          <cell r="D78">
            <v>58</v>
          </cell>
        </row>
        <row r="79">
          <cell r="C79" t="str">
            <v>SAKHIGOPAL</v>
          </cell>
          <cell r="D79">
            <v>58</v>
          </cell>
        </row>
        <row r="80">
          <cell r="C80" t="str">
            <v>PHULBANI</v>
          </cell>
          <cell r="D80">
            <v>80</v>
          </cell>
        </row>
        <row r="81">
          <cell r="C81" t="str">
            <v>RAGHUNATHPUR</v>
          </cell>
          <cell r="D81">
            <v>58</v>
          </cell>
        </row>
        <row r="82">
          <cell r="C82" t="str">
            <v>SINGHPUR</v>
          </cell>
          <cell r="D82">
            <v>75</v>
          </cell>
        </row>
        <row r="83">
          <cell r="C83" t="str">
            <v>BRAHMAGIRI</v>
          </cell>
          <cell r="D83">
            <v>70</v>
          </cell>
        </row>
        <row r="84">
          <cell r="C84" t="str">
            <v>NAYAHAT</v>
          </cell>
          <cell r="D84">
            <v>60</v>
          </cell>
        </row>
        <row r="85">
          <cell r="C85" t="str">
            <v>MARSHAGHAI</v>
          </cell>
          <cell r="D85">
            <v>63.5</v>
          </cell>
        </row>
        <row r="86">
          <cell r="C86" t="str">
            <v>BALIA STORE</v>
          </cell>
          <cell r="D86">
            <v>58</v>
          </cell>
        </row>
        <row r="87">
          <cell r="C87" t="str">
            <v>KANAS</v>
          </cell>
          <cell r="D87">
            <v>60</v>
          </cell>
        </row>
        <row r="88">
          <cell r="C88" t="str">
            <v>BILAHAT</v>
          </cell>
          <cell r="D88">
            <v>60</v>
          </cell>
        </row>
        <row r="89">
          <cell r="C89" t="str">
            <v>HANSAPAL</v>
          </cell>
          <cell r="D89">
            <v>47</v>
          </cell>
        </row>
        <row r="90">
          <cell r="C90" t="str">
            <v>TARPUR</v>
          </cell>
          <cell r="D90">
            <v>58</v>
          </cell>
        </row>
        <row r="91">
          <cell r="C91" t="str">
            <v>BARIPADA</v>
          </cell>
          <cell r="D91">
            <v>75</v>
          </cell>
        </row>
        <row r="92">
          <cell r="C92" t="str">
            <v>BOLANGIR</v>
          </cell>
          <cell r="D92">
            <v>90</v>
          </cell>
        </row>
        <row r="93">
          <cell r="C93" t="str">
            <v>RAMCHANDRAPUR</v>
          </cell>
          <cell r="D93">
            <v>65</v>
          </cell>
        </row>
        <row r="94">
          <cell r="C94" t="str">
            <v>BHUBAN</v>
          </cell>
          <cell r="D94">
            <v>70</v>
          </cell>
        </row>
        <row r="95">
          <cell r="C95" t="str">
            <v>BINJHARPUR</v>
          </cell>
          <cell r="D95">
            <v>70</v>
          </cell>
        </row>
        <row r="96">
          <cell r="C96" t="str">
            <v>BARABATI</v>
          </cell>
          <cell r="D96">
            <v>58</v>
          </cell>
        </row>
        <row r="97">
          <cell r="C97" t="str">
            <v>BALIPATNA (KHURDA)</v>
          </cell>
          <cell r="D97">
            <v>63</v>
          </cell>
        </row>
        <row r="98">
          <cell r="C98" t="str">
            <v>BALIPATNA (PTM)</v>
          </cell>
          <cell r="D98">
            <v>69</v>
          </cell>
        </row>
        <row r="99">
          <cell r="C99" t="str">
            <v>SAHADEV KHUNTA</v>
          </cell>
          <cell r="D99">
            <v>58</v>
          </cell>
        </row>
        <row r="100">
          <cell r="C100" t="str">
            <v>BEGUNIA</v>
          </cell>
          <cell r="D100">
            <v>58</v>
          </cell>
        </row>
        <row r="101">
          <cell r="C101" t="str">
            <v>PANKAPAL</v>
          </cell>
          <cell r="D101">
            <v>58</v>
          </cell>
        </row>
        <row r="102">
          <cell r="C102" t="str">
            <v>ITAMATI</v>
          </cell>
          <cell r="D102">
            <v>58</v>
          </cell>
        </row>
        <row r="103">
          <cell r="C103" t="str">
            <v>ATHARABANKI</v>
          </cell>
          <cell r="D103">
            <v>58</v>
          </cell>
        </row>
        <row r="104">
          <cell r="C104" t="str">
            <v>KEONJHAR</v>
          </cell>
          <cell r="D104">
            <v>65</v>
          </cell>
        </row>
        <row r="105">
          <cell r="C105" t="str">
            <v>TIGIRIA</v>
          </cell>
          <cell r="D105">
            <v>70</v>
          </cell>
        </row>
        <row r="106">
          <cell r="C106" t="str">
            <v>NUASAHI</v>
          </cell>
          <cell r="D106">
            <v>58</v>
          </cell>
        </row>
        <row r="107">
          <cell r="C107" t="str">
            <v>ODAGAON</v>
          </cell>
          <cell r="D107">
            <v>70</v>
          </cell>
        </row>
        <row r="108">
          <cell r="C108" t="str">
            <v>RAISUNA</v>
          </cell>
          <cell r="D108">
            <v>75</v>
          </cell>
        </row>
        <row r="109">
          <cell r="C109" t="str">
            <v>ROURKELA</v>
          </cell>
          <cell r="D109">
            <v>80</v>
          </cell>
        </row>
        <row r="110">
          <cell r="C110" t="str">
            <v>CHARICHHAKA</v>
          </cell>
          <cell r="D110">
            <v>69</v>
          </cell>
        </row>
        <row r="111">
          <cell r="C111" t="str">
            <v>TELENGAPENTHA</v>
          </cell>
          <cell r="D111">
            <v>47</v>
          </cell>
        </row>
        <row r="112">
          <cell r="C112" t="str">
            <v>JOGESWARPUR</v>
          </cell>
          <cell r="D112">
            <v>69</v>
          </cell>
        </row>
        <row r="113">
          <cell r="C113" t="str">
            <v>PANDUA</v>
          </cell>
          <cell r="D113">
            <v>58</v>
          </cell>
        </row>
        <row r="114">
          <cell r="C114" t="str">
            <v>SAMBALPUR</v>
          </cell>
          <cell r="D114">
            <v>80</v>
          </cell>
        </row>
        <row r="115">
          <cell r="C115" t="str">
            <v>ASURESWAR</v>
          </cell>
          <cell r="D115">
            <v>58</v>
          </cell>
        </row>
        <row r="116">
          <cell r="C116" t="str">
            <v>SUKALGADIA</v>
          </cell>
          <cell r="D116">
            <v>58</v>
          </cell>
        </row>
        <row r="117">
          <cell r="C117" t="str">
            <v>GADAMA</v>
          </cell>
          <cell r="D117">
            <v>53</v>
          </cell>
        </row>
        <row r="118">
          <cell r="C118" t="str">
            <v>KISHORE NAGAR</v>
          </cell>
          <cell r="D118">
            <v>60</v>
          </cell>
        </row>
        <row r="119">
          <cell r="C119" t="str">
            <v>AUL</v>
          </cell>
          <cell r="D119">
            <v>85</v>
          </cell>
        </row>
        <row r="120">
          <cell r="C120" t="str">
            <v>BRAHMABARDA</v>
          </cell>
          <cell r="D120">
            <v>70</v>
          </cell>
        </row>
        <row r="121">
          <cell r="C121" t="str">
            <v>JAGANNATHPUR</v>
          </cell>
          <cell r="D121">
            <v>58</v>
          </cell>
        </row>
        <row r="122">
          <cell r="C122" t="str">
            <v>TIRTOL</v>
          </cell>
          <cell r="D122">
            <v>58</v>
          </cell>
        </row>
        <row r="123">
          <cell r="C123" t="str">
            <v>BHUTMUNDAI</v>
          </cell>
          <cell r="D123">
            <v>58</v>
          </cell>
        </row>
        <row r="124">
          <cell r="C124" t="str">
            <v>POLOSARA</v>
          </cell>
          <cell r="D124">
            <v>90</v>
          </cell>
        </row>
        <row r="125">
          <cell r="C125" t="str">
            <v>RAJKANIKA</v>
          </cell>
          <cell r="D125">
            <v>70</v>
          </cell>
        </row>
        <row r="126">
          <cell r="C126" t="str">
            <v>EARSAMA</v>
          </cell>
          <cell r="D126">
            <v>70</v>
          </cell>
        </row>
        <row r="127">
          <cell r="C127" t="str">
            <v>GARAPUR</v>
          </cell>
          <cell r="D127">
            <v>58</v>
          </cell>
        </row>
        <row r="128">
          <cell r="C128" t="str">
            <v>BADAPALAGADA</v>
          </cell>
          <cell r="D128">
            <v>65</v>
          </cell>
        </row>
        <row r="129">
          <cell r="C129" t="str">
            <v>KANTABANA</v>
          </cell>
          <cell r="D129">
            <v>65</v>
          </cell>
        </row>
        <row r="130">
          <cell r="C130" t="str">
            <v>TRIBENISWAR</v>
          </cell>
          <cell r="D130">
            <v>60</v>
          </cell>
        </row>
        <row r="131">
          <cell r="C131" t="str">
            <v>JORANDA</v>
          </cell>
          <cell r="D131">
            <v>65</v>
          </cell>
        </row>
        <row r="132">
          <cell r="C132" t="str">
            <v>BARAGARH</v>
          </cell>
          <cell r="D132">
            <v>95</v>
          </cell>
        </row>
        <row r="133">
          <cell r="C133" t="str">
            <v>BRAJARAJNAGAR</v>
          </cell>
          <cell r="D133">
            <v>110</v>
          </cell>
        </row>
        <row r="134">
          <cell r="C134" t="str">
            <v>GANIA</v>
          </cell>
          <cell r="D134">
            <v>70</v>
          </cell>
        </row>
        <row r="135">
          <cell r="C135" t="str">
            <v>CHAMPESWAR</v>
          </cell>
          <cell r="D135">
            <v>85</v>
          </cell>
        </row>
        <row r="136">
          <cell r="C136" t="str">
            <v>KORUA</v>
          </cell>
          <cell r="D136">
            <v>65</v>
          </cell>
        </row>
        <row r="137">
          <cell r="C137" t="str">
            <v>KATIKATA</v>
          </cell>
          <cell r="D137">
            <v>58</v>
          </cell>
        </row>
        <row r="138">
          <cell r="C138" t="str">
            <v>KHUNTUNI</v>
          </cell>
          <cell r="D138">
            <v>58</v>
          </cell>
        </row>
        <row r="139">
          <cell r="C139" t="str">
            <v>KANDARPUR</v>
          </cell>
          <cell r="D139">
            <v>53</v>
          </cell>
        </row>
        <row r="140">
          <cell r="C140" t="str">
            <v>GONDIA</v>
          </cell>
          <cell r="D140">
            <v>58</v>
          </cell>
        </row>
        <row r="141">
          <cell r="C141" t="str">
            <v>ASTARANGA</v>
          </cell>
          <cell r="D141">
            <v>80</v>
          </cell>
        </row>
        <row r="142">
          <cell r="C142" t="str">
            <v>CHANDESWAR</v>
          </cell>
          <cell r="D142">
            <v>58</v>
          </cell>
        </row>
        <row r="143">
          <cell r="C143" t="str">
            <v>MERAMUNDALI</v>
          </cell>
          <cell r="D143">
            <v>58</v>
          </cell>
        </row>
        <row r="144">
          <cell r="C144" t="str">
            <v>KULIANA</v>
          </cell>
          <cell r="D144">
            <v>85</v>
          </cell>
        </row>
        <row r="145">
          <cell r="C145" t="str">
            <v>JHARPOKHARIA</v>
          </cell>
          <cell r="D145">
            <v>95</v>
          </cell>
        </row>
        <row r="146">
          <cell r="C146" t="str">
            <v>RAJNAGAR</v>
          </cell>
          <cell r="D146">
            <v>75</v>
          </cell>
        </row>
        <row r="147">
          <cell r="C147" t="str">
            <v>RAJNILAGIRI</v>
          </cell>
          <cell r="D147">
            <v>80</v>
          </cell>
        </row>
        <row r="148">
          <cell r="C148" t="str">
            <v>BALIGARADA</v>
          </cell>
          <cell r="D148">
            <v>70</v>
          </cell>
        </row>
        <row r="149">
          <cell r="C149" t="str">
            <v>RUSIPADA</v>
          </cell>
          <cell r="D149">
            <v>75</v>
          </cell>
        </row>
        <row r="150">
          <cell r="C150" t="str">
            <v>KANPUR</v>
          </cell>
          <cell r="D150">
            <v>75</v>
          </cell>
        </row>
        <row r="151">
          <cell r="C151" t="str">
            <v>RASOL</v>
          </cell>
          <cell r="D151">
            <v>75</v>
          </cell>
        </row>
        <row r="152">
          <cell r="C152" t="str">
            <v>PARADEEPGARH</v>
          </cell>
          <cell r="D152">
            <v>58</v>
          </cell>
        </row>
        <row r="153">
          <cell r="C153" t="str">
            <v>DANAGADI</v>
          </cell>
          <cell r="D153">
            <v>65</v>
          </cell>
        </row>
        <row r="154">
          <cell r="C154" t="str">
            <v>BALIAPAL</v>
          </cell>
          <cell r="D154">
            <v>90</v>
          </cell>
        </row>
        <row r="155">
          <cell r="C155" t="str">
            <v>SIMINAI</v>
          </cell>
          <cell r="D155">
            <v>65</v>
          </cell>
        </row>
        <row r="156">
          <cell r="C156" t="str">
            <v>PAIKAPADA</v>
          </cell>
          <cell r="D156">
            <v>75</v>
          </cell>
        </row>
        <row r="157">
          <cell r="C157" t="str">
            <v>BEGUNIA GOPA</v>
          </cell>
          <cell r="D157">
            <v>58</v>
          </cell>
        </row>
        <row r="158">
          <cell r="C158" t="str">
            <v>JAIPUR ROAD</v>
          </cell>
          <cell r="D158">
            <v>58</v>
          </cell>
        </row>
        <row r="159">
          <cell r="C159" t="str">
            <v>CHANDANESWAR</v>
          </cell>
          <cell r="D159">
            <v>90</v>
          </cell>
        </row>
        <row r="160">
          <cell r="C160" t="str">
            <v>SATASANKHA</v>
          </cell>
          <cell r="D160">
            <v>58</v>
          </cell>
        </row>
        <row r="161">
          <cell r="C161" t="str">
            <v>CHANDBALI</v>
          </cell>
          <cell r="D161">
            <v>70</v>
          </cell>
        </row>
        <row r="162">
          <cell r="C162" t="str">
            <v>KAPTIPADA</v>
          </cell>
          <cell r="D162">
            <v>80</v>
          </cell>
        </row>
        <row r="163">
          <cell r="C163" t="str">
            <v>MAHANGA</v>
          </cell>
          <cell r="D163">
            <v>65</v>
          </cell>
        </row>
        <row r="164">
          <cell r="C164" t="str">
            <v>BALIA BAZAR</v>
          </cell>
          <cell r="D164">
            <v>58</v>
          </cell>
        </row>
        <row r="165">
          <cell r="C165" t="str">
            <v>BOUDH</v>
          </cell>
          <cell r="D165">
            <v>90</v>
          </cell>
        </row>
        <row r="166">
          <cell r="C166" t="str">
            <v>REDHAKHOL</v>
          </cell>
        </row>
        <row r="167">
          <cell r="C167" t="str">
            <v>HARIPUR HAT</v>
          </cell>
          <cell r="D167">
            <v>58</v>
          </cell>
        </row>
        <row r="168">
          <cell r="C168" t="str">
            <v>SONEPUR</v>
          </cell>
          <cell r="D168">
            <v>110</v>
          </cell>
        </row>
        <row r="169">
          <cell r="C169" t="str">
            <v>KURANGA SASAN</v>
          </cell>
          <cell r="D169">
            <v>55</v>
          </cell>
        </row>
        <row r="170">
          <cell r="C170" t="str">
            <v>BALAKATI</v>
          </cell>
          <cell r="D170">
            <v>58</v>
          </cell>
        </row>
        <row r="171">
          <cell r="C171" t="str">
            <v>DHARMAGATPUR</v>
          </cell>
          <cell r="D171">
            <v>63.5</v>
          </cell>
        </row>
        <row r="172">
          <cell r="C172" t="str">
            <v>CHATARTATA</v>
          </cell>
          <cell r="D172">
            <v>63.5</v>
          </cell>
        </row>
        <row r="173">
          <cell r="C173" t="str">
            <v>JAPAKUDA</v>
          </cell>
          <cell r="D173">
            <v>60</v>
          </cell>
        </row>
        <row r="174">
          <cell r="C174" t="str">
            <v>RAYAGADA</v>
          </cell>
          <cell r="D174">
            <v>95</v>
          </cell>
        </row>
        <row r="175">
          <cell r="C175" t="str">
            <v>TARAT</v>
          </cell>
          <cell r="D175">
            <v>58</v>
          </cell>
        </row>
        <row r="176">
          <cell r="C176" t="str">
            <v>RAMNAGAR</v>
          </cell>
          <cell r="D176">
            <v>105</v>
          </cell>
        </row>
        <row r="177">
          <cell r="C177" t="str">
            <v>SUNDARGRAM</v>
          </cell>
          <cell r="D177">
            <v>63.5</v>
          </cell>
        </row>
        <row r="178">
          <cell r="C178" t="str">
            <v>TIKHIRI</v>
          </cell>
          <cell r="D178">
            <v>80</v>
          </cell>
        </row>
        <row r="179">
          <cell r="C179" t="str">
            <v>SINGIRI</v>
          </cell>
          <cell r="D179">
            <v>85</v>
          </cell>
        </row>
        <row r="180">
          <cell r="C180" t="str">
            <v>BARAMBA</v>
          </cell>
          <cell r="D180">
            <v>70</v>
          </cell>
        </row>
        <row r="181">
          <cell r="C181" t="str">
            <v>NARENDRAPUR BILAHAT</v>
          </cell>
          <cell r="D181">
            <v>60</v>
          </cell>
        </row>
        <row r="182">
          <cell r="C182" t="str">
            <v>RANGUNIBANDHA</v>
          </cell>
          <cell r="D182">
            <v>63.5</v>
          </cell>
        </row>
        <row r="183">
          <cell r="C183" t="str">
            <v>PODANA</v>
          </cell>
          <cell r="D183">
            <v>70</v>
          </cell>
        </row>
        <row r="184">
          <cell r="C184" t="str">
            <v>KALAPADA (KDP)</v>
          </cell>
          <cell r="D184">
            <v>63.5</v>
          </cell>
        </row>
        <row r="185">
          <cell r="C185" t="str">
            <v>SANKARPUR</v>
          </cell>
          <cell r="D185">
            <v>70</v>
          </cell>
        </row>
        <row r="186">
          <cell r="C186" t="str">
            <v>PIRABAZAR</v>
          </cell>
          <cell r="D186">
            <v>45</v>
          </cell>
        </row>
        <row r="187">
          <cell r="C187" t="str">
            <v>SISUA</v>
          </cell>
          <cell r="D187">
            <v>58</v>
          </cell>
        </row>
        <row r="188">
          <cell r="C188" t="str">
            <v>BHINGARPUR</v>
          </cell>
          <cell r="D188">
            <v>58</v>
          </cell>
        </row>
        <row r="189">
          <cell r="C189" t="str">
            <v>LAIDA</v>
          </cell>
          <cell r="D189">
            <v>120</v>
          </cell>
        </row>
        <row r="190">
          <cell r="C190" t="str">
            <v>CHATRA</v>
          </cell>
          <cell r="D190">
            <v>58</v>
          </cell>
        </row>
        <row r="191">
          <cell r="C191" t="str">
            <v>BOINDA</v>
          </cell>
          <cell r="D191">
            <v>75</v>
          </cell>
        </row>
        <row r="192">
          <cell r="C192" t="str">
            <v>GHATIPIRI</v>
          </cell>
          <cell r="D192">
            <v>75</v>
          </cell>
        </row>
        <row r="193">
          <cell r="C193" t="str">
            <v>DAMANA</v>
          </cell>
          <cell r="D193">
            <v>47</v>
          </cell>
        </row>
        <row r="194">
          <cell r="C194" t="str">
            <v>KONARK</v>
          </cell>
          <cell r="D194">
            <v>63.5</v>
          </cell>
        </row>
        <row r="195">
          <cell r="C195" t="str">
            <v>KENDUPALI</v>
          </cell>
          <cell r="D195">
            <v>85</v>
          </cell>
        </row>
        <row r="196">
          <cell r="C196" t="str">
            <v>OLAVAR</v>
          </cell>
          <cell r="D196">
            <v>90</v>
          </cell>
        </row>
        <row r="197">
          <cell r="C197" t="str">
            <v>HINDOL</v>
          </cell>
          <cell r="D197">
            <v>69</v>
          </cell>
        </row>
        <row r="198">
          <cell r="C198" t="str">
            <v>BALIGUDA</v>
          </cell>
          <cell r="D198">
            <v>130</v>
          </cell>
        </row>
        <row r="199">
          <cell r="C199" t="str">
            <v>BALIPATNA (PIPILI)</v>
          </cell>
          <cell r="D199">
            <v>63.5</v>
          </cell>
        </row>
        <row r="200">
          <cell r="C200" t="str">
            <v>DASPALLA</v>
          </cell>
          <cell r="D200">
            <v>70</v>
          </cell>
        </row>
        <row r="201">
          <cell r="C201" t="str">
            <v>ATHAMALLIK</v>
          </cell>
          <cell r="D201">
            <v>100</v>
          </cell>
        </row>
        <row r="202">
          <cell r="C202" t="str">
            <v>GOPINATHPUR</v>
          </cell>
          <cell r="D202">
            <v>58</v>
          </cell>
        </row>
        <row r="203">
          <cell r="C203" t="str">
            <v>NURTANG</v>
          </cell>
          <cell r="D203">
            <v>63.5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activeCell="AA5" sqref="AA5:AA6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42578125" style="1" bestFit="1" customWidth="1"/>
    <col min="4" max="4" width="8.7109375" style="1" bestFit="1" customWidth="1"/>
    <col min="5" max="5" width="6.42578125" style="1" bestFit="1" customWidth="1"/>
    <col min="6" max="6" width="15.85546875" style="1" bestFit="1" customWidth="1"/>
    <col min="7" max="7" width="6.42578125" style="2" customWidth="1"/>
    <col min="8" max="8" width="7.42578125" style="2" customWidth="1"/>
    <col min="9" max="9" width="7.85546875" style="2" customWidth="1"/>
    <col min="10" max="10" width="7.28515625" style="2" customWidth="1"/>
    <col min="11" max="11" width="9" style="1" customWidth="1"/>
    <col min="12" max="16384" width="9.140625" style="1"/>
  </cols>
  <sheetData>
    <row r="1" spans="1:11" ht="90" customHeight="1" thickBot="1">
      <c r="A1" s="17"/>
      <c r="B1" s="18"/>
      <c r="C1" s="18"/>
      <c r="D1" s="18"/>
      <c r="E1" s="18"/>
      <c r="F1" s="18"/>
      <c r="G1" s="28" t="s">
        <v>0</v>
      </c>
      <c r="H1" s="28"/>
      <c r="I1" s="28"/>
      <c r="J1" s="28"/>
      <c r="K1" s="29"/>
    </row>
    <row r="2" spans="1:11" ht="63" customHeight="1" thickBot="1">
      <c r="A2" s="19" t="s">
        <v>5</v>
      </c>
      <c r="B2" s="20"/>
      <c r="C2" s="20"/>
      <c r="D2" s="20"/>
      <c r="E2" s="20"/>
      <c r="F2" s="21"/>
      <c r="G2" s="30" t="s">
        <v>61</v>
      </c>
      <c r="H2" s="31"/>
      <c r="I2" s="31"/>
      <c r="J2" s="31"/>
      <c r="K2" s="32"/>
    </row>
    <row r="3" spans="1:11" s="4" customFormat="1" ht="15" customHeight="1">
      <c r="A3" s="10" t="s">
        <v>6</v>
      </c>
      <c r="B3" s="11" t="s">
        <v>2</v>
      </c>
      <c r="C3" s="11" t="s">
        <v>7</v>
      </c>
      <c r="D3" s="11" t="s">
        <v>8</v>
      </c>
      <c r="E3" s="11" t="s">
        <v>9</v>
      </c>
      <c r="F3" s="11" t="s">
        <v>10</v>
      </c>
      <c r="G3" s="11" t="s">
        <v>3</v>
      </c>
      <c r="H3" s="12" t="s">
        <v>4</v>
      </c>
      <c r="I3" s="12" t="s">
        <v>11</v>
      </c>
      <c r="J3" s="12" t="s">
        <v>12</v>
      </c>
      <c r="K3" s="13" t="s">
        <v>13</v>
      </c>
    </row>
    <row r="4" spans="1:11" s="4" customFormat="1" ht="15" customHeight="1">
      <c r="A4" s="14">
        <v>1</v>
      </c>
      <c r="B4" s="5" t="s">
        <v>18</v>
      </c>
      <c r="C4" s="5" t="s">
        <v>19</v>
      </c>
      <c r="D4" s="5" t="s">
        <v>20</v>
      </c>
      <c r="E4" s="9" t="s">
        <v>14</v>
      </c>
      <c r="F4" s="5" t="s">
        <v>16</v>
      </c>
      <c r="G4" s="5">
        <v>20</v>
      </c>
      <c r="H4" s="6">
        <f>VLOOKUP(F4,'[1]ORISSA SALES NETWORK'!$C$3:$D$208,2,FALSE)</f>
        <v>58</v>
      </c>
      <c r="I4" s="6">
        <f t="shared" ref="I4:I16" si="0">G4*6</f>
        <v>120</v>
      </c>
      <c r="J4" s="6">
        <v>20</v>
      </c>
      <c r="K4" s="6">
        <f t="shared" ref="K4:K16" si="1">G4*H4+I4+J4</f>
        <v>1300</v>
      </c>
    </row>
    <row r="5" spans="1:11" s="4" customFormat="1" ht="15" customHeight="1">
      <c r="A5" s="14">
        <v>2</v>
      </c>
      <c r="B5" s="5" t="s">
        <v>21</v>
      </c>
      <c r="C5" s="5" t="s">
        <v>22</v>
      </c>
      <c r="D5" s="5" t="s">
        <v>23</v>
      </c>
      <c r="E5" s="9" t="s">
        <v>14</v>
      </c>
      <c r="F5" s="5" t="s">
        <v>24</v>
      </c>
      <c r="G5" s="5">
        <v>3</v>
      </c>
      <c r="H5" s="6">
        <f>VLOOKUP(F5,'[1]ORISSA SALES NETWORK'!$C$3:$D$208,2,FALSE)</f>
        <v>58</v>
      </c>
      <c r="I5" s="6">
        <f t="shared" si="0"/>
        <v>18</v>
      </c>
      <c r="J5" s="6">
        <v>20</v>
      </c>
      <c r="K5" s="6">
        <f t="shared" si="1"/>
        <v>212</v>
      </c>
    </row>
    <row r="6" spans="1:11" s="4" customFormat="1" ht="15" customHeight="1">
      <c r="A6" s="14">
        <v>3</v>
      </c>
      <c r="B6" s="5" t="s">
        <v>21</v>
      </c>
      <c r="C6" s="5" t="s">
        <v>25</v>
      </c>
      <c r="D6" s="5" t="s">
        <v>26</v>
      </c>
      <c r="E6" s="9" t="s">
        <v>14</v>
      </c>
      <c r="F6" s="5" t="s">
        <v>27</v>
      </c>
      <c r="G6" s="5">
        <v>2</v>
      </c>
      <c r="H6" s="6">
        <f>VLOOKUP(F6,'[1]ORISSA SALES NETWORK'!$C$3:$D$208,2,FALSE)</f>
        <v>58</v>
      </c>
      <c r="I6" s="6">
        <f t="shared" si="0"/>
        <v>12</v>
      </c>
      <c r="J6" s="6">
        <v>20</v>
      </c>
      <c r="K6" s="6">
        <f t="shared" si="1"/>
        <v>148</v>
      </c>
    </row>
    <row r="7" spans="1:11" s="4" customFormat="1" ht="15" customHeight="1">
      <c r="A7" s="14">
        <v>4</v>
      </c>
      <c r="B7" s="5" t="s">
        <v>28</v>
      </c>
      <c r="C7" s="5" t="s">
        <v>29</v>
      </c>
      <c r="D7" s="5" t="s">
        <v>30</v>
      </c>
      <c r="E7" s="9" t="s">
        <v>14</v>
      </c>
      <c r="F7" s="5" t="s">
        <v>31</v>
      </c>
      <c r="G7" s="5">
        <v>13</v>
      </c>
      <c r="H7" s="6">
        <f>VLOOKUP(F7,'[1]ORISSA SALES NETWORK'!$C$3:$D$208,2,FALSE)</f>
        <v>58</v>
      </c>
      <c r="I7" s="6">
        <f t="shared" si="0"/>
        <v>78</v>
      </c>
      <c r="J7" s="6">
        <v>20</v>
      </c>
      <c r="K7" s="6">
        <f t="shared" si="1"/>
        <v>852</v>
      </c>
    </row>
    <row r="8" spans="1:11" s="4" customFormat="1" ht="15" customHeight="1">
      <c r="A8" s="14">
        <v>5</v>
      </c>
      <c r="B8" s="5" t="s">
        <v>28</v>
      </c>
      <c r="C8" s="5" t="s">
        <v>32</v>
      </c>
      <c r="D8" s="5" t="s">
        <v>33</v>
      </c>
      <c r="E8" s="9" t="s">
        <v>14</v>
      </c>
      <c r="F8" s="5" t="s">
        <v>34</v>
      </c>
      <c r="G8" s="5">
        <v>10</v>
      </c>
      <c r="H8" s="6">
        <f>VLOOKUP(F8,'[1]ORISSA SALES NETWORK'!$C$3:$D$208,2,FALSE)</f>
        <v>68</v>
      </c>
      <c r="I8" s="6">
        <f t="shared" si="0"/>
        <v>60</v>
      </c>
      <c r="J8" s="6">
        <v>20</v>
      </c>
      <c r="K8" s="6">
        <f t="shared" si="1"/>
        <v>760</v>
      </c>
    </row>
    <row r="9" spans="1:11" s="4" customFormat="1" ht="15" customHeight="1">
      <c r="A9" s="14">
        <v>6</v>
      </c>
      <c r="B9" s="5" t="s">
        <v>28</v>
      </c>
      <c r="C9" s="5" t="s">
        <v>35</v>
      </c>
      <c r="D9" s="5" t="s">
        <v>36</v>
      </c>
      <c r="E9" s="9" t="s">
        <v>14</v>
      </c>
      <c r="F9" s="5" t="s">
        <v>16</v>
      </c>
      <c r="G9" s="5">
        <v>2</v>
      </c>
      <c r="H9" s="6">
        <f>VLOOKUP(F9,'[1]ORISSA SALES NETWORK'!$C$3:$D$208,2,FALSE)</f>
        <v>58</v>
      </c>
      <c r="I9" s="6">
        <f t="shared" si="0"/>
        <v>12</v>
      </c>
      <c r="J9" s="6">
        <v>20</v>
      </c>
      <c r="K9" s="6">
        <f t="shared" si="1"/>
        <v>148</v>
      </c>
    </row>
    <row r="10" spans="1:11" s="4" customFormat="1" ht="15" customHeight="1">
      <c r="A10" s="14">
        <v>7</v>
      </c>
      <c r="B10" s="5" t="s">
        <v>37</v>
      </c>
      <c r="C10" s="5" t="s">
        <v>38</v>
      </c>
      <c r="D10" s="5" t="s">
        <v>39</v>
      </c>
      <c r="E10" s="9" t="s">
        <v>14</v>
      </c>
      <c r="F10" s="5" t="s">
        <v>40</v>
      </c>
      <c r="G10" s="5">
        <v>9</v>
      </c>
      <c r="H10" s="6">
        <f>VLOOKUP(F10,'[1]ORISSA SALES NETWORK'!$C$3:$D$208,2,FALSE)</f>
        <v>58</v>
      </c>
      <c r="I10" s="6">
        <f t="shared" si="0"/>
        <v>54</v>
      </c>
      <c r="J10" s="6">
        <v>20</v>
      </c>
      <c r="K10" s="6">
        <f t="shared" si="1"/>
        <v>596</v>
      </c>
    </row>
    <row r="11" spans="1:11" s="4" customFormat="1" ht="15" customHeight="1">
      <c r="A11" s="14">
        <v>8</v>
      </c>
      <c r="B11" s="5" t="s">
        <v>37</v>
      </c>
      <c r="C11" s="5" t="s">
        <v>41</v>
      </c>
      <c r="D11" s="5" t="s">
        <v>42</v>
      </c>
      <c r="E11" s="9" t="s">
        <v>14</v>
      </c>
      <c r="F11" s="5" t="s">
        <v>40</v>
      </c>
      <c r="G11" s="5">
        <v>2</v>
      </c>
      <c r="H11" s="6">
        <f>VLOOKUP(F11,'[1]ORISSA SALES NETWORK'!$C$3:$D$208,2,FALSE)</f>
        <v>58</v>
      </c>
      <c r="I11" s="6">
        <f t="shared" si="0"/>
        <v>12</v>
      </c>
      <c r="J11" s="6">
        <v>20</v>
      </c>
      <c r="K11" s="6">
        <f t="shared" si="1"/>
        <v>148</v>
      </c>
    </row>
    <row r="12" spans="1:11" s="4" customFormat="1" ht="15" customHeight="1">
      <c r="A12" s="14">
        <v>9</v>
      </c>
      <c r="B12" s="5" t="s">
        <v>43</v>
      </c>
      <c r="C12" s="5" t="s">
        <v>44</v>
      </c>
      <c r="D12" s="5" t="s">
        <v>45</v>
      </c>
      <c r="E12" s="9" t="s">
        <v>14</v>
      </c>
      <c r="F12" s="5" t="s">
        <v>46</v>
      </c>
      <c r="G12" s="5">
        <v>8</v>
      </c>
      <c r="H12" s="6">
        <f>VLOOKUP(F12,'[1]ORISSA SALES NETWORK'!$C$3:$D$208,2,FALSE)</f>
        <v>58</v>
      </c>
      <c r="I12" s="6">
        <f t="shared" si="0"/>
        <v>48</v>
      </c>
      <c r="J12" s="6">
        <v>20</v>
      </c>
      <c r="K12" s="6">
        <f t="shared" si="1"/>
        <v>532</v>
      </c>
    </row>
    <row r="13" spans="1:11" s="4" customFormat="1" ht="15" customHeight="1">
      <c r="A13" s="14">
        <v>10</v>
      </c>
      <c r="B13" s="5" t="s">
        <v>43</v>
      </c>
      <c r="C13" s="5" t="s">
        <v>47</v>
      </c>
      <c r="D13" s="5" t="s">
        <v>48</v>
      </c>
      <c r="E13" s="9" t="s">
        <v>14</v>
      </c>
      <c r="F13" s="5" t="s">
        <v>49</v>
      </c>
      <c r="G13" s="5">
        <v>4</v>
      </c>
      <c r="H13" s="6">
        <f>VLOOKUP(F13,'[1]ORISSA SALES NETWORK'!$C$3:$D$208,2,FALSE)</f>
        <v>58</v>
      </c>
      <c r="I13" s="6">
        <f t="shared" si="0"/>
        <v>24</v>
      </c>
      <c r="J13" s="6">
        <v>20</v>
      </c>
      <c r="K13" s="6">
        <f t="shared" si="1"/>
        <v>276</v>
      </c>
    </row>
    <row r="14" spans="1:11" s="4" customFormat="1" ht="15" customHeight="1">
      <c r="A14" s="14">
        <v>11</v>
      </c>
      <c r="B14" s="5" t="s">
        <v>50</v>
      </c>
      <c r="C14" s="5" t="s">
        <v>51</v>
      </c>
      <c r="D14" s="5" t="s">
        <v>52</v>
      </c>
      <c r="E14" s="9" t="s">
        <v>14</v>
      </c>
      <c r="F14" s="5" t="s">
        <v>53</v>
      </c>
      <c r="G14" s="5">
        <v>10</v>
      </c>
      <c r="H14" s="6">
        <f>VLOOKUP(F14,'[1]ORISSA SALES NETWORK'!$C$3:$D$208,2,FALSE)</f>
        <v>75</v>
      </c>
      <c r="I14" s="6">
        <f t="shared" si="0"/>
        <v>60</v>
      </c>
      <c r="J14" s="6">
        <v>20</v>
      </c>
      <c r="K14" s="6">
        <f t="shared" si="1"/>
        <v>830</v>
      </c>
    </row>
    <row r="15" spans="1:11" s="4" customFormat="1" ht="15" customHeight="1">
      <c r="A15" s="14">
        <v>12</v>
      </c>
      <c r="B15" s="5" t="s">
        <v>54</v>
      </c>
      <c r="C15" s="5" t="s">
        <v>55</v>
      </c>
      <c r="D15" s="5" t="s">
        <v>56</v>
      </c>
      <c r="E15" s="9" t="s">
        <v>14</v>
      </c>
      <c r="F15" s="5" t="s">
        <v>57</v>
      </c>
      <c r="G15" s="5">
        <v>1</v>
      </c>
      <c r="H15" s="6">
        <f>VLOOKUP(F15,'[1]ORISSA SALES NETWORK'!$C$3:$D$208,2,FALSE)</f>
        <v>58</v>
      </c>
      <c r="I15" s="6">
        <f t="shared" si="0"/>
        <v>6</v>
      </c>
      <c r="J15" s="6">
        <v>20</v>
      </c>
      <c r="K15" s="6">
        <f>G15*H15+I15+J15+5</f>
        <v>89</v>
      </c>
    </row>
    <row r="16" spans="1:11" s="4" customFormat="1" ht="15" customHeight="1">
      <c r="A16" s="14">
        <v>13</v>
      </c>
      <c r="B16" s="5" t="s">
        <v>58</v>
      </c>
      <c r="C16" s="5" t="s">
        <v>59</v>
      </c>
      <c r="D16" s="5" t="s">
        <v>60</v>
      </c>
      <c r="E16" s="9" t="s">
        <v>14</v>
      </c>
      <c r="F16" s="5" t="s">
        <v>15</v>
      </c>
      <c r="G16" s="5">
        <v>3</v>
      </c>
      <c r="H16" s="6">
        <f>VLOOKUP(F16,'[1]ORISSA SALES NETWORK'!$C$3:$D$208,2,FALSE)</f>
        <v>47</v>
      </c>
      <c r="I16" s="6">
        <f t="shared" si="0"/>
        <v>18</v>
      </c>
      <c r="J16" s="6">
        <v>20</v>
      </c>
      <c r="K16" s="6">
        <f t="shared" si="1"/>
        <v>179</v>
      </c>
    </row>
    <row r="17" spans="1:11" s="4" customFormat="1" ht="15" customHeight="1">
      <c r="A17" s="33" t="s">
        <v>62</v>
      </c>
      <c r="B17" s="33"/>
      <c r="C17" s="33"/>
      <c r="D17" s="33"/>
      <c r="E17" s="33"/>
      <c r="F17" s="33"/>
      <c r="G17" s="33"/>
      <c r="H17" s="33"/>
      <c r="I17" s="33"/>
      <c r="J17" s="33"/>
      <c r="K17" s="16">
        <f>SUM(K4:K16)</f>
        <v>6070</v>
      </c>
    </row>
    <row r="18" spans="1:11" s="4" customFormat="1" ht="15" customHeight="1" thickBot="1">
      <c r="A18" s="7"/>
      <c r="B18"/>
      <c r="C18"/>
      <c r="D18"/>
      <c r="E18"/>
      <c r="F18"/>
      <c r="G18" s="15">
        <f>SUM(G4:G16)</f>
        <v>87</v>
      </c>
      <c r="H18" s="8"/>
      <c r="I18" s="8"/>
      <c r="J18" s="8"/>
      <c r="K18" s="8"/>
    </row>
    <row r="19" spans="1:11" s="3" customFormat="1" ht="30" customHeight="1" thickBot="1">
      <c r="A19" s="22" t="s">
        <v>17</v>
      </c>
      <c r="B19" s="23"/>
      <c r="C19" s="23"/>
      <c r="D19" s="23"/>
      <c r="E19" s="23"/>
      <c r="F19" s="23"/>
      <c r="G19" s="23"/>
      <c r="H19" s="23"/>
      <c r="I19" s="23"/>
      <c r="J19" s="23"/>
      <c r="K19" s="24"/>
    </row>
    <row r="20" spans="1:11" s="3" customFormat="1" ht="30" customHeight="1" thickBot="1">
      <c r="A20" s="25" t="s">
        <v>1</v>
      </c>
      <c r="B20" s="26"/>
      <c r="C20" s="26"/>
      <c r="D20" s="26"/>
      <c r="E20" s="26"/>
      <c r="F20" s="26"/>
      <c r="G20" s="26"/>
      <c r="H20" s="26"/>
      <c r="I20" s="26"/>
      <c r="J20" s="26"/>
      <c r="K20" s="27"/>
    </row>
  </sheetData>
  <mergeCells count="7">
    <mergeCell ref="A1:F1"/>
    <mergeCell ref="A2:F2"/>
    <mergeCell ref="A19:K19"/>
    <mergeCell ref="A20:K20"/>
    <mergeCell ref="G1:K1"/>
    <mergeCell ref="G2:K2"/>
    <mergeCell ref="A17:J17"/>
  </mergeCells>
  <pageMargins left="0.4" right="0.32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2025-03-12T15:12:33Z</cp:lastPrinted>
  <dcterms:created xsi:type="dcterms:W3CDTF">2024-11-11T06:13:58Z</dcterms:created>
  <dcterms:modified xsi:type="dcterms:W3CDTF">2025-03-12T15:13:14Z</dcterms:modified>
</cp:coreProperties>
</file>