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3" sheetId="3" r:id="rId2"/>
    <sheet name="Sheet2" sheetId="4" r:id="rId3"/>
  </sheets>
  <definedNames>
    <definedName name="_xlnm._FilterDatabase" localSheetId="0" hidden="1">Sheet1!$A$9:$M$308</definedName>
    <definedName name="_xlnm._FilterDatabase" localSheetId="2" hidden="1">Sheet2!$A$1:$M$199</definedName>
    <definedName name="_xlnm.Print_Titles" localSheetId="0">Sheet1!$2:$9</definedName>
  </definedNames>
  <calcPr calcId="144525"/>
</workbook>
</file>

<file path=xl/calcChain.xml><?xml version="1.0" encoding="utf-8"?>
<calcChain xmlns="http://schemas.openxmlformats.org/spreadsheetml/2006/main">
  <c r="M306" i="1" l="1"/>
  <c r="M304" i="1"/>
  <c r="M302" i="1"/>
  <c r="J302" i="1"/>
  <c r="I302" i="1"/>
  <c r="A300" i="1"/>
  <c r="A301" i="1" s="1"/>
  <c r="M298" i="1"/>
  <c r="J298" i="1"/>
  <c r="I298" i="1"/>
  <c r="A297" i="1"/>
  <c r="M295" i="1"/>
  <c r="J295" i="1"/>
  <c r="I295" i="1"/>
  <c r="A293" i="1"/>
  <c r="A294" i="1" s="1"/>
  <c r="M291" i="1"/>
  <c r="J291" i="1"/>
  <c r="I291" i="1"/>
  <c r="A290" i="1"/>
  <c r="M288" i="1"/>
  <c r="J288" i="1"/>
  <c r="I288" i="1"/>
  <c r="A287" i="1"/>
  <c r="M285" i="1"/>
  <c r="J285" i="1"/>
  <c r="I285" i="1"/>
  <c r="A283" i="1"/>
  <c r="A284" i="1" s="1"/>
  <c r="M281" i="1"/>
  <c r="J281" i="1"/>
  <c r="I281" i="1"/>
  <c r="A280" i="1"/>
  <c r="M278" i="1"/>
  <c r="J278" i="1"/>
  <c r="I278" i="1"/>
  <c r="A274" i="1"/>
  <c r="A275" i="1" s="1"/>
  <c r="A276" i="1" s="1"/>
  <c r="A277" i="1" s="1"/>
  <c r="M272" i="1"/>
  <c r="J272" i="1"/>
  <c r="I272" i="1"/>
  <c r="A268" i="1"/>
  <c r="A269" i="1" s="1"/>
  <c r="A270" i="1" s="1"/>
  <c r="A271" i="1" s="1"/>
  <c r="M266" i="1"/>
  <c r="J266" i="1"/>
  <c r="I266" i="1"/>
  <c r="A263" i="1"/>
  <c r="A264" i="1" s="1"/>
  <c r="A265" i="1" s="1"/>
  <c r="M261" i="1"/>
  <c r="J261" i="1"/>
  <c r="I261" i="1"/>
  <c r="A255" i="1"/>
  <c r="A256" i="1" s="1"/>
  <c r="A257" i="1" s="1"/>
  <c r="A258" i="1" s="1"/>
  <c r="A259" i="1" s="1"/>
  <c r="A260" i="1" s="1"/>
  <c r="M253" i="1"/>
  <c r="J253" i="1"/>
  <c r="I253" i="1"/>
  <c r="A249" i="1"/>
  <c r="A250" i="1" s="1"/>
  <c r="A251" i="1" s="1"/>
  <c r="A252" i="1" s="1"/>
  <c r="M247" i="1"/>
  <c r="J247" i="1"/>
  <c r="I247" i="1"/>
  <c r="A243" i="1"/>
  <c r="A244" i="1" s="1"/>
  <c r="A245" i="1" s="1"/>
  <c r="A246" i="1" s="1"/>
  <c r="M241" i="1"/>
  <c r="M239" i="1"/>
  <c r="M237" i="1"/>
  <c r="J237" i="1"/>
  <c r="I237" i="1"/>
  <c r="A233" i="1"/>
  <c r="A234" i="1" s="1"/>
  <c r="A235" i="1" s="1"/>
  <c r="A236" i="1" s="1"/>
  <c r="M231" i="1"/>
  <c r="J231" i="1"/>
  <c r="I231" i="1"/>
  <c r="A230" i="1"/>
  <c r="M228" i="1"/>
  <c r="J228" i="1"/>
  <c r="I228" i="1"/>
  <c r="A223" i="1"/>
  <c r="A224" i="1" s="1"/>
  <c r="A225" i="1" s="1"/>
  <c r="A226" i="1" s="1"/>
  <c r="A227" i="1" s="1"/>
  <c r="M221" i="1"/>
  <c r="J221" i="1"/>
  <c r="I221" i="1"/>
  <c r="A217" i="1"/>
  <c r="A218" i="1" s="1"/>
  <c r="A219" i="1" s="1"/>
  <c r="A220" i="1" s="1"/>
  <c r="M215" i="1"/>
  <c r="J215" i="1"/>
  <c r="I215" i="1"/>
  <c r="A212" i="1"/>
  <c r="A213" i="1" s="1"/>
  <c r="A214" i="1" s="1"/>
  <c r="M210" i="1"/>
  <c r="J210" i="1"/>
  <c r="I210" i="1"/>
  <c r="A206" i="1"/>
  <c r="A207" i="1" s="1"/>
  <c r="A208" i="1" s="1"/>
  <c r="A209" i="1" s="1"/>
  <c r="M204" i="1"/>
  <c r="J204" i="1"/>
  <c r="I204" i="1"/>
  <c r="A203" i="1"/>
  <c r="M201" i="1"/>
  <c r="J201" i="1"/>
  <c r="I201" i="1"/>
  <c r="A199" i="1"/>
  <c r="A200" i="1" s="1"/>
  <c r="M197" i="1"/>
  <c r="J197" i="1"/>
  <c r="I197" i="1"/>
  <c r="A187" i="1"/>
  <c r="A188" i="1" s="1"/>
  <c r="A189" i="1" s="1"/>
  <c r="A190" i="1" s="1"/>
  <c r="A191" i="1" s="1"/>
  <c r="A192" i="1" s="1"/>
  <c r="A193" i="1" s="1"/>
  <c r="A194" i="1" s="1"/>
  <c r="A195" i="1" s="1"/>
  <c r="A196" i="1" s="1"/>
  <c r="A178" i="1"/>
  <c r="A179" i="1" s="1"/>
  <c r="A180" i="1" s="1"/>
  <c r="A181" i="1" s="1"/>
  <c r="A182" i="1" s="1"/>
  <c r="A183" i="1" s="1"/>
  <c r="A184" i="1" s="1"/>
  <c r="A185" i="1" s="1"/>
  <c r="M176" i="1"/>
  <c r="J176" i="1"/>
  <c r="I176" i="1"/>
  <c r="A173" i="1"/>
  <c r="A174" i="1" s="1"/>
  <c r="A175" i="1" s="1"/>
  <c r="M171" i="1"/>
  <c r="J171" i="1"/>
  <c r="I171" i="1"/>
  <c r="A168" i="1"/>
  <c r="A169" i="1" s="1"/>
  <c r="A170" i="1" s="1"/>
  <c r="M166" i="1"/>
  <c r="J166" i="1"/>
  <c r="I166" i="1"/>
  <c r="A163" i="1"/>
  <c r="A164" i="1" s="1"/>
  <c r="A165" i="1" s="1"/>
  <c r="M161" i="1"/>
  <c r="J161" i="1"/>
  <c r="I161" i="1"/>
  <c r="A145" i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M143" i="1"/>
  <c r="J143" i="1"/>
  <c r="I143" i="1"/>
  <c r="A138" i="1"/>
  <c r="A139" i="1" s="1"/>
  <c r="A140" i="1" s="1"/>
  <c r="A141" i="1" s="1"/>
  <c r="A142" i="1" s="1"/>
  <c r="M136" i="1"/>
  <c r="J136" i="1"/>
  <c r="I136" i="1"/>
  <c r="A129" i="1"/>
  <c r="A130" i="1" s="1"/>
  <c r="A131" i="1" s="1"/>
  <c r="A132" i="1" s="1"/>
  <c r="A133" i="1" s="1"/>
  <c r="A134" i="1" s="1"/>
  <c r="A135" i="1" s="1"/>
  <c r="M127" i="1"/>
  <c r="J127" i="1"/>
  <c r="I127" i="1"/>
  <c r="A91" i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M89" i="1"/>
  <c r="J89" i="1"/>
  <c r="I89" i="1"/>
  <c r="A87" i="1"/>
  <c r="A88" i="1" s="1"/>
  <c r="M85" i="1"/>
  <c r="J85" i="1"/>
  <c r="I85" i="1"/>
  <c r="A82" i="1"/>
  <c r="A83" i="1" s="1"/>
  <c r="A84" i="1" s="1"/>
  <c r="M80" i="1"/>
  <c r="J80" i="1"/>
  <c r="I80" i="1"/>
  <c r="A75" i="1"/>
  <c r="A76" i="1" s="1"/>
  <c r="A77" i="1" s="1"/>
  <c r="A78" i="1" s="1"/>
  <c r="A79" i="1" s="1"/>
  <c r="M73" i="1"/>
  <c r="J73" i="1"/>
  <c r="I73" i="1"/>
  <c r="A69" i="1"/>
  <c r="A70" i="1" s="1"/>
  <c r="A71" i="1" s="1"/>
  <c r="A72" i="1" s="1"/>
  <c r="M67" i="1"/>
  <c r="J67" i="1"/>
  <c r="I67" i="1"/>
  <c r="A61" i="1"/>
  <c r="A62" i="1" s="1"/>
  <c r="A63" i="1" s="1"/>
  <c r="A64" i="1" s="1"/>
  <c r="A65" i="1" s="1"/>
  <c r="A66" i="1" s="1"/>
  <c r="M59" i="1"/>
  <c r="J59" i="1"/>
  <c r="I59" i="1"/>
  <c r="A54" i="1"/>
  <c r="A55" i="1" s="1"/>
  <c r="A56" i="1" s="1"/>
  <c r="A57" i="1" s="1"/>
  <c r="A58" i="1" s="1"/>
  <c r="M52" i="1"/>
  <c r="M50" i="1"/>
  <c r="J50" i="1"/>
  <c r="I50" i="1"/>
  <c r="A44" i="1"/>
  <c r="A45" i="1" s="1"/>
  <c r="A46" i="1" s="1"/>
  <c r="A47" i="1" s="1"/>
  <c r="A48" i="1" s="1"/>
  <c r="A49" i="1" s="1"/>
  <c r="M42" i="1"/>
  <c r="J42" i="1"/>
  <c r="I42" i="1"/>
  <c r="A38" i="1"/>
  <c r="A39" i="1" s="1"/>
  <c r="A40" i="1" s="1"/>
  <c r="A41" i="1" s="1"/>
  <c r="M36" i="1"/>
  <c r="J36" i="1"/>
  <c r="I36" i="1"/>
  <c r="A29" i="1"/>
  <c r="A30" i="1" s="1"/>
  <c r="A31" i="1" s="1"/>
  <c r="A32" i="1" s="1"/>
  <c r="A33" i="1" s="1"/>
  <c r="A34" i="1" s="1"/>
  <c r="A35" i="1" s="1"/>
  <c r="M27" i="1"/>
  <c r="J27" i="1"/>
  <c r="I27" i="1"/>
  <c r="A23" i="1"/>
  <c r="A24" i="1" s="1"/>
  <c r="A25" i="1" s="1"/>
  <c r="A26" i="1" s="1"/>
  <c r="M21" i="1"/>
  <c r="J21" i="1"/>
  <c r="I21" i="1"/>
  <c r="A20" i="1"/>
  <c r="M18" i="1"/>
  <c r="J18" i="1"/>
  <c r="I18" i="1"/>
  <c r="A13" i="1"/>
  <c r="A14" i="1" s="1"/>
  <c r="A15" i="1" s="1"/>
  <c r="A16" i="1" s="1"/>
  <c r="A17" i="1" s="1"/>
  <c r="M11" i="1"/>
  <c r="M307" i="1" s="1"/>
  <c r="M199" i="4" l="1"/>
  <c r="J199" i="4"/>
  <c r="I199" i="4"/>
  <c r="A194" i="4"/>
  <c r="A195" i="4" s="1"/>
  <c r="A196" i="4" s="1"/>
  <c r="A197" i="4" s="1"/>
  <c r="A198" i="4" s="1"/>
  <c r="M192" i="4"/>
  <c r="J192" i="4"/>
  <c r="I192" i="4"/>
  <c r="A188" i="4"/>
  <c r="A189" i="4" s="1"/>
  <c r="A190" i="4" s="1"/>
  <c r="A191" i="4" s="1"/>
  <c r="M186" i="4"/>
  <c r="J186" i="4"/>
  <c r="I186" i="4"/>
  <c r="A181" i="4"/>
  <c r="A182" i="4" s="1"/>
  <c r="A183" i="4" s="1"/>
  <c r="A184" i="4" s="1"/>
  <c r="A185" i="4" s="1"/>
  <c r="M179" i="4"/>
  <c r="J179" i="4"/>
  <c r="I179" i="4"/>
  <c r="A176" i="4"/>
  <c r="A177" i="4" s="1"/>
  <c r="A178" i="4" s="1"/>
  <c r="M174" i="4"/>
  <c r="J174" i="4"/>
  <c r="I174" i="4"/>
  <c r="A170" i="4"/>
  <c r="A171" i="4" s="1"/>
  <c r="A172" i="4" s="1"/>
  <c r="A173" i="4" s="1"/>
  <c r="M168" i="4"/>
  <c r="J168" i="4"/>
  <c r="I168" i="4"/>
  <c r="A164" i="4"/>
  <c r="A165" i="4" s="1"/>
  <c r="A166" i="4" s="1"/>
  <c r="A167" i="4" s="1"/>
  <c r="M162" i="4"/>
  <c r="J162" i="4"/>
  <c r="I162" i="4"/>
  <c r="A157" i="4"/>
  <c r="A158" i="4" s="1"/>
  <c r="A159" i="4" s="1"/>
  <c r="A160" i="4" s="1"/>
  <c r="A161" i="4" s="1"/>
  <c r="M155" i="4"/>
  <c r="J155" i="4"/>
  <c r="I155" i="4"/>
  <c r="A149" i="4"/>
  <c r="A150" i="4" s="1"/>
  <c r="A151" i="4" s="1"/>
  <c r="A152" i="4" s="1"/>
  <c r="A153" i="4" s="1"/>
  <c r="A154" i="4" s="1"/>
  <c r="M147" i="4"/>
  <c r="J147" i="4"/>
  <c r="I147" i="4"/>
  <c r="A143" i="4"/>
  <c r="A144" i="4" s="1"/>
  <c r="A145" i="4" s="1"/>
  <c r="A146" i="4" s="1"/>
  <c r="M141" i="4"/>
  <c r="J141" i="4"/>
  <c r="I141" i="4"/>
  <c r="A138" i="4"/>
  <c r="A139" i="4" s="1"/>
  <c r="A140" i="4" s="1"/>
  <c r="M136" i="4"/>
  <c r="J136" i="4"/>
  <c r="I136" i="4"/>
  <c r="A132" i="4"/>
  <c r="A133" i="4" s="1"/>
  <c r="A134" i="4" s="1"/>
  <c r="A135" i="4" s="1"/>
  <c r="M130" i="4"/>
  <c r="J130" i="4"/>
  <c r="I130" i="4"/>
  <c r="A127" i="4"/>
  <c r="A128" i="4" s="1"/>
  <c r="A129" i="4" s="1"/>
  <c r="M125" i="4"/>
  <c r="J125" i="4"/>
  <c r="I125" i="4"/>
  <c r="A120" i="4"/>
  <c r="A121" i="4" s="1"/>
  <c r="A122" i="4" s="1"/>
  <c r="A123" i="4" s="1"/>
  <c r="A124" i="4" s="1"/>
  <c r="M118" i="4"/>
  <c r="J118" i="4"/>
  <c r="I118" i="4"/>
  <c r="A117" i="4"/>
  <c r="M115" i="4"/>
  <c r="M113" i="4"/>
  <c r="M111" i="4"/>
  <c r="J111" i="4"/>
  <c r="I111" i="4"/>
  <c r="A109" i="4"/>
  <c r="A110" i="4" s="1"/>
  <c r="M107" i="4"/>
  <c r="J107" i="4"/>
  <c r="I107" i="4"/>
  <c r="A103" i="4"/>
  <c r="A104" i="4" s="1"/>
  <c r="A105" i="4" s="1"/>
  <c r="A106" i="4" s="1"/>
  <c r="A101" i="4"/>
  <c r="A102" i="4" s="1"/>
  <c r="A98" i="4"/>
  <c r="M97" i="4"/>
  <c r="J97" i="4"/>
  <c r="I97" i="4"/>
  <c r="M95" i="4"/>
  <c r="J95" i="4"/>
  <c r="I95" i="4"/>
  <c r="A92" i="4"/>
  <c r="A93" i="4" s="1"/>
  <c r="A94" i="4" s="1"/>
  <c r="M90" i="4"/>
  <c r="J90" i="4"/>
  <c r="I90" i="4"/>
  <c r="A83" i="4"/>
  <c r="A84" i="4" s="1"/>
  <c r="A85" i="4" s="1"/>
  <c r="A86" i="4" s="1"/>
  <c r="A87" i="4" s="1"/>
  <c r="A88" i="4" s="1"/>
  <c r="A89" i="4" s="1"/>
  <c r="M81" i="4"/>
  <c r="J81" i="4"/>
  <c r="I81" i="4"/>
  <c r="A77" i="4"/>
  <c r="A78" i="4" s="1"/>
  <c r="A79" i="4" s="1"/>
  <c r="A80" i="4" s="1"/>
  <c r="M75" i="4"/>
  <c r="J75" i="4"/>
  <c r="I75" i="4"/>
  <c r="A70" i="4"/>
  <c r="A71" i="4" s="1"/>
  <c r="A72" i="4" s="1"/>
  <c r="A73" i="4" s="1"/>
  <c r="A74" i="4" s="1"/>
  <c r="M68" i="4"/>
  <c r="J68" i="4"/>
  <c r="I68" i="4"/>
  <c r="A65" i="4"/>
  <c r="A66" i="4" s="1"/>
  <c r="A67" i="4" s="1"/>
  <c r="M63" i="4"/>
  <c r="J63" i="4"/>
  <c r="I63" i="4"/>
  <c r="A62" i="4"/>
  <c r="M60" i="4"/>
  <c r="J60" i="4"/>
  <c r="I60" i="4"/>
  <c r="A56" i="4"/>
  <c r="A57" i="4" s="1"/>
  <c r="A58" i="4" s="1"/>
  <c r="A59" i="4" s="1"/>
  <c r="M54" i="4"/>
  <c r="J54" i="4"/>
  <c r="I54" i="4"/>
  <c r="A49" i="4"/>
  <c r="A50" i="4" s="1"/>
  <c r="A51" i="4" s="1"/>
  <c r="A52" i="4" s="1"/>
  <c r="A53" i="4" s="1"/>
  <c r="M47" i="4"/>
  <c r="M45" i="4"/>
  <c r="J45" i="4"/>
  <c r="I45" i="4"/>
  <c r="A40" i="4"/>
  <c r="A41" i="4" s="1"/>
  <c r="A42" i="4" s="1"/>
  <c r="A43" i="4" s="1"/>
  <c r="A44" i="4" s="1"/>
  <c r="M38" i="4"/>
  <c r="J38" i="4"/>
  <c r="I38" i="4"/>
  <c r="A34" i="4"/>
  <c r="A35" i="4" s="1"/>
  <c r="A36" i="4" s="1"/>
  <c r="A37" i="4" s="1"/>
  <c r="M32" i="4"/>
  <c r="J32" i="4"/>
  <c r="I32" i="4"/>
  <c r="A28" i="4"/>
  <c r="A29" i="4" s="1"/>
  <c r="A30" i="4" s="1"/>
  <c r="A31" i="4" s="1"/>
  <c r="M26" i="4"/>
  <c r="J26" i="4"/>
  <c r="I26" i="4"/>
  <c r="A16" i="4"/>
  <c r="A17" i="4" s="1"/>
  <c r="A18" i="4" s="1"/>
  <c r="A19" i="4" s="1"/>
  <c r="A20" i="4" s="1"/>
  <c r="A21" i="4" s="1"/>
  <c r="A22" i="4" s="1"/>
  <c r="A23" i="4" s="1"/>
  <c r="A24" i="4" s="1"/>
  <c r="A25" i="4" s="1"/>
  <c r="M14" i="4"/>
  <c r="M12" i="4"/>
  <c r="J12" i="4"/>
  <c r="I12" i="4"/>
  <c r="A10" i="4"/>
  <c r="A11" i="4" s="1"/>
  <c r="M8" i="4"/>
  <c r="J8" i="4"/>
  <c r="I8" i="4"/>
  <c r="A7" i="4"/>
  <c r="M5" i="4"/>
  <c r="J5" i="4"/>
  <c r="I5" i="4"/>
  <c r="A3" i="4"/>
  <c r="A4" i="4" s="1"/>
  <c r="F25" i="3" l="1"/>
  <c r="F24" i="3"/>
  <c r="F23" i="3"/>
  <c r="F22" i="3"/>
  <c r="F26" i="3" s="1"/>
  <c r="F21" i="3"/>
  <c r="D27" i="3"/>
  <c r="C27" i="3"/>
</calcChain>
</file>

<file path=xl/sharedStrings.xml><?xml version="1.0" encoding="utf-8"?>
<sst xmlns="http://schemas.openxmlformats.org/spreadsheetml/2006/main" count="1911" uniqueCount="1161">
  <si>
    <t>GSTIN : 21AGHPB9356M1Z9</t>
  </si>
  <si>
    <t>TO,</t>
  </si>
  <si>
    <t>JAGATPUR, CUTTACK</t>
  </si>
  <si>
    <t>HSN CODE-996791</t>
  </si>
  <si>
    <t>LOAD TYPE</t>
  </si>
  <si>
    <t>DATE</t>
  </si>
  <si>
    <t>LR NO</t>
  </si>
  <si>
    <t>DESTINATION</t>
  </si>
  <si>
    <t>INV NO</t>
  </si>
  <si>
    <t>CASE</t>
  </si>
  <si>
    <t>WEIGHT</t>
  </si>
  <si>
    <t>WEIGHT CH.</t>
  </si>
  <si>
    <t>RATE</t>
  </si>
  <si>
    <t>AMT.</t>
  </si>
  <si>
    <t>S. NO.</t>
  </si>
  <si>
    <t>TRIP</t>
  </si>
  <si>
    <t>SL</t>
  </si>
  <si>
    <t>GST to be paid by Consignor under Reverse Charge Mechanism (RCM) as per GST</t>
  </si>
  <si>
    <t>BOOKING</t>
  </si>
  <si>
    <t>M/S : PAREKH E-COM AND WAREHOUSING SERVICE</t>
  </si>
  <si>
    <t>GSTIN : 21AAFCD3449L1ZO</t>
  </si>
  <si>
    <t>Thanking You…</t>
  </si>
  <si>
    <t>PRAGATI LOGISTICS</t>
  </si>
  <si>
    <t>SUMMARY SHEET</t>
  </si>
  <si>
    <t>RATE / KG.</t>
  </si>
  <si>
    <t>AMOUNT</t>
  </si>
  <si>
    <t>ACUTAL WEIGHT</t>
  </si>
  <si>
    <t>CHARGED WEIGHT</t>
  </si>
  <si>
    <t>Thaniking You….</t>
  </si>
  <si>
    <t>DIRECT TRIP</t>
  </si>
  <si>
    <t>DIRECT TRIP (FIX)</t>
  </si>
  <si>
    <t>DIRECT</t>
  </si>
  <si>
    <t>MANGALPUR</t>
  </si>
  <si>
    <t>DHABALAGIRI</t>
  </si>
  <si>
    <t>DHAMNAGAR</t>
  </si>
  <si>
    <t>BASUDEVPUR</t>
  </si>
  <si>
    <t>SORO</t>
  </si>
  <si>
    <t>SAMBALPUR</t>
  </si>
  <si>
    <t>KEONJHAR</t>
  </si>
  <si>
    <t>KABATABANDHA</t>
  </si>
  <si>
    <t>PARADEEP</t>
  </si>
  <si>
    <t>BANPUR</t>
  </si>
  <si>
    <t>BANTALA</t>
  </si>
  <si>
    <t>BERHAMPUR</t>
  </si>
  <si>
    <t>BHADRAK</t>
  </si>
  <si>
    <t xml:space="preserve"> BENAPUR</t>
  </si>
  <si>
    <t>JAGATSINGHPUR</t>
  </si>
  <si>
    <t>PATANA</t>
  </si>
  <si>
    <t>GODA</t>
  </si>
  <si>
    <t>BHANJANAGAR</t>
  </si>
  <si>
    <t>MERAMUNDALI</t>
  </si>
  <si>
    <t>CHHELIAPADA</t>
  </si>
  <si>
    <t>MATHANI</t>
  </si>
  <si>
    <t>DIGAPAHANDI</t>
  </si>
  <si>
    <t>PALLAHAT</t>
  </si>
  <si>
    <t>SANTIA</t>
  </si>
  <si>
    <t xml:space="preserve">BILL NO. : </t>
  </si>
  <si>
    <t>MONTH   : JULY, 2026</t>
  </si>
  <si>
    <t>INVOICE DATE : 31/07/2026</t>
  </si>
  <si>
    <t>RAGHUNATHPUR</t>
  </si>
  <si>
    <t>BHUTMUNDAI</t>
  </si>
  <si>
    <t>GOPALPUR</t>
  </si>
  <si>
    <t>ITAMATI</t>
  </si>
  <si>
    <t>DHANGARAPADA</t>
  </si>
  <si>
    <t>ALATI</t>
  </si>
  <si>
    <t>CHANDIKHOL</t>
  </si>
  <si>
    <t>NARANPUR</t>
  </si>
  <si>
    <t>NAYAGARH</t>
  </si>
  <si>
    <t>PANCHAPALLI</t>
  </si>
  <si>
    <t>PHULBANI</t>
  </si>
  <si>
    <t>CHAKAPADA</t>
  </si>
  <si>
    <t>KHAJURIPADA</t>
  </si>
  <si>
    <t>NACHUNI</t>
  </si>
  <si>
    <t>KABISURYANAGAR</t>
  </si>
  <si>
    <t>KUNDRA</t>
  </si>
  <si>
    <t>NARSINGHPUR</t>
  </si>
  <si>
    <t>CHANDPUR</t>
  </si>
  <si>
    <t>BUGUDA</t>
  </si>
  <si>
    <t xml:space="preserve"> BHOGADA</t>
  </si>
  <si>
    <t>ROURKELA</t>
  </si>
  <si>
    <t>BELAGUNTHA</t>
  </si>
  <si>
    <t>DHUSURI</t>
  </si>
  <si>
    <t>MANJURI ROAD</t>
  </si>
  <si>
    <t>RAIBANIA</t>
  </si>
  <si>
    <t>SOUTH BALANDA</t>
  </si>
  <si>
    <t>LANJIPALLI</t>
  </si>
  <si>
    <t>RAGADI</t>
  </si>
  <si>
    <t>DHENKANAL</t>
  </si>
  <si>
    <t xml:space="preserve"> KISHORE NAGAR</t>
  </si>
  <si>
    <t>MAHIDHARPUR</t>
  </si>
  <si>
    <t>KAMAKHYANAGAR</t>
  </si>
  <si>
    <t>GIRISOLA</t>
  </si>
  <si>
    <t>GOPINATHPUR</t>
  </si>
  <si>
    <t>SHIPMENT DATE 15.07.2026 TO 21.07.2026</t>
  </si>
  <si>
    <t>9430288</t>
  </si>
  <si>
    <t>15/7/2026</t>
  </si>
  <si>
    <t>NP/4149</t>
  </si>
  <si>
    <t>16304/16294/16303</t>
  </si>
  <si>
    <t>NP/4150</t>
  </si>
  <si>
    <t>KURMUNDA</t>
  </si>
  <si>
    <t>16313</t>
  </si>
  <si>
    <t>NP/4151</t>
  </si>
  <si>
    <t>16306</t>
  </si>
  <si>
    <t>9432521</t>
  </si>
  <si>
    <t>NP/4152</t>
  </si>
  <si>
    <t>JEYPORE</t>
  </si>
  <si>
    <t>16377/6436</t>
  </si>
  <si>
    <t>NP/4153</t>
  </si>
  <si>
    <t>16418</t>
  </si>
  <si>
    <t>9433187</t>
  </si>
  <si>
    <t>NP/4156</t>
  </si>
  <si>
    <t>NP/4157</t>
  </si>
  <si>
    <t>16440</t>
  </si>
  <si>
    <t>NP/4158</t>
  </si>
  <si>
    <t>16430/16432/15686/15683/5496/6405</t>
  </si>
  <si>
    <t>9433267</t>
  </si>
  <si>
    <t>NP/4159</t>
  </si>
  <si>
    <t>16484/16320/16399/16383/16372/16375/16281/16499</t>
  </si>
  <si>
    <t>9433184</t>
  </si>
  <si>
    <t>NP/4160</t>
  </si>
  <si>
    <t>15778/16021/6424</t>
  </si>
  <si>
    <t>NP/4161</t>
  </si>
  <si>
    <t>BADAGADA</t>
  </si>
  <si>
    <t>NP/4162</t>
  </si>
  <si>
    <t>12951/4064</t>
  </si>
  <si>
    <t>NP/4163</t>
  </si>
  <si>
    <t>210100/16280</t>
  </si>
  <si>
    <t>NP/4164</t>
  </si>
  <si>
    <t xml:space="preserve">GOSANINUAGAON </t>
  </si>
  <si>
    <t>16315/62151</t>
  </si>
  <si>
    <t>NP/4165</t>
  </si>
  <si>
    <t>15955</t>
  </si>
  <si>
    <t>NP/4166</t>
  </si>
  <si>
    <t>16457</t>
  </si>
  <si>
    <t>NP/4154</t>
  </si>
  <si>
    <t>PURUSOTTAMPUR</t>
  </si>
  <si>
    <t>16112/16104/16105/16111/417/448</t>
  </si>
  <si>
    <t>NP/4155</t>
  </si>
  <si>
    <t>9434581</t>
  </si>
  <si>
    <t>16/7/2026</t>
  </si>
  <si>
    <t>NP/4171</t>
  </si>
  <si>
    <t xml:space="preserve"> NIHALPRASAD</t>
  </si>
  <si>
    <t>16595</t>
  </si>
  <si>
    <t>9434583</t>
  </si>
  <si>
    <t>NP/4167</t>
  </si>
  <si>
    <t>CHHATIA</t>
  </si>
  <si>
    <t>NP/4168</t>
  </si>
  <si>
    <t>JARKA</t>
  </si>
  <si>
    <t>16592/6390</t>
  </si>
  <si>
    <t>NP/4169</t>
  </si>
  <si>
    <t>16539/16543</t>
  </si>
  <si>
    <t>NP/4170</t>
  </si>
  <si>
    <t>16673</t>
  </si>
  <si>
    <t>9435143</t>
  </si>
  <si>
    <t>NP/4177</t>
  </si>
  <si>
    <t>16510</t>
  </si>
  <si>
    <t>NP/4178</t>
  </si>
  <si>
    <t>16600/63814/1754</t>
  </si>
  <si>
    <t>NP/4179</t>
  </si>
  <si>
    <t>16642/4582</t>
  </si>
  <si>
    <t>NP/4180</t>
  </si>
  <si>
    <t>CHHENDIPADA</t>
  </si>
  <si>
    <t>16655</t>
  </si>
  <si>
    <t>NP/4181</t>
  </si>
  <si>
    <t>16498/16501</t>
  </si>
  <si>
    <t>9435322</t>
  </si>
  <si>
    <t>NP/4186</t>
  </si>
  <si>
    <t>NP/4187</t>
  </si>
  <si>
    <t>16598</t>
  </si>
  <si>
    <t>NP/4188</t>
  </si>
  <si>
    <t>BIRASAL</t>
  </si>
  <si>
    <t>NP/4189</t>
  </si>
  <si>
    <t>PARJANG</t>
  </si>
  <si>
    <t>NP/4190</t>
  </si>
  <si>
    <t>16579</t>
  </si>
  <si>
    <t>NP/4191</t>
  </si>
  <si>
    <t>GOBINDPUR</t>
  </si>
  <si>
    <t>16435</t>
  </si>
  <si>
    <t>9435770</t>
  </si>
  <si>
    <t>NP/4192</t>
  </si>
  <si>
    <t>16684/15651/15650</t>
  </si>
  <si>
    <t>943731</t>
  </si>
  <si>
    <t>NP/4193</t>
  </si>
  <si>
    <t>16487/16488</t>
  </si>
  <si>
    <t>NP/4194</t>
  </si>
  <si>
    <t>TOLKANI</t>
  </si>
  <si>
    <t>15380/1771</t>
  </si>
  <si>
    <t>NP/4195</t>
  </si>
  <si>
    <t>SUKINDA</t>
  </si>
  <si>
    <t>16274/15882/4586</t>
  </si>
  <si>
    <t>NP/4196</t>
  </si>
  <si>
    <t>NIMAPALLI</t>
  </si>
  <si>
    <t>16439</t>
  </si>
  <si>
    <t>NP/4197</t>
  </si>
  <si>
    <t>16685/16691</t>
  </si>
  <si>
    <t>NP/4198</t>
  </si>
  <si>
    <t>16540</t>
  </si>
  <si>
    <t>9435016</t>
  </si>
  <si>
    <t>NP/4172</t>
  </si>
  <si>
    <t>BADASAHI BARIPADA</t>
  </si>
  <si>
    <t>15952/15926/2741</t>
  </si>
  <si>
    <t>NP/4173</t>
  </si>
  <si>
    <t>BARIPADA</t>
  </si>
  <si>
    <t>NP/4174</t>
  </si>
  <si>
    <t>NP/4175</t>
  </si>
  <si>
    <t>NILAGIRI</t>
  </si>
  <si>
    <t>NP/4176</t>
  </si>
  <si>
    <t>16464</t>
  </si>
  <si>
    <t>9435019</t>
  </si>
  <si>
    <t>NP/4200</t>
  </si>
  <si>
    <t>002</t>
  </si>
  <si>
    <t>NP/4201</t>
  </si>
  <si>
    <t>16535/16546/16603/16638/16644/16558/16670/16566</t>
  </si>
  <si>
    <t>9435144</t>
  </si>
  <si>
    <t>NP/4182</t>
  </si>
  <si>
    <t>16493/16428/16426/16342/16151</t>
  </si>
  <si>
    <t>NP/4183</t>
  </si>
  <si>
    <t>16433/16492/16434/16674/16541</t>
  </si>
  <si>
    <t>NP/4184</t>
  </si>
  <si>
    <t xml:space="preserve"> BADAPOSI</t>
  </si>
  <si>
    <t>NP/4185</t>
  </si>
  <si>
    <t>SUAKATI</t>
  </si>
  <si>
    <t>16167</t>
  </si>
  <si>
    <t>9437615</t>
  </si>
  <si>
    <t>17/7/2026</t>
  </si>
  <si>
    <t>NP/4202</t>
  </si>
  <si>
    <t>16067/16082/16085/16081/16066/15782/6325</t>
  </si>
  <si>
    <t>NP/4203</t>
  </si>
  <si>
    <t>NP/4204</t>
  </si>
  <si>
    <t>16597/16548</t>
  </si>
  <si>
    <t>NP/4205</t>
  </si>
  <si>
    <t>16699</t>
  </si>
  <si>
    <t>NP/4206</t>
  </si>
  <si>
    <t>16502</t>
  </si>
  <si>
    <t>NP/4207</t>
  </si>
  <si>
    <t>15812</t>
  </si>
  <si>
    <t>9437890</t>
  </si>
  <si>
    <t>NP/4212</t>
  </si>
  <si>
    <t>NP/4213</t>
  </si>
  <si>
    <t>NP/4214</t>
  </si>
  <si>
    <t>NP/4215</t>
  </si>
  <si>
    <t>NP/4216</t>
  </si>
  <si>
    <t>16530/16704/16260</t>
  </si>
  <si>
    <t>9437561</t>
  </si>
  <si>
    <t>NP/4217</t>
  </si>
  <si>
    <t>NP/4218</t>
  </si>
  <si>
    <t>NP/4219</t>
  </si>
  <si>
    <t>16206/7572/7877</t>
  </si>
  <si>
    <t>NP/4220</t>
  </si>
  <si>
    <t>JALESWAR</t>
  </si>
  <si>
    <t>16369</t>
  </si>
  <si>
    <t>NP/4221</t>
  </si>
  <si>
    <t>16630/16368/16239/7573/6078</t>
  </si>
  <si>
    <t>NP/4222</t>
  </si>
  <si>
    <t>16317</t>
  </si>
  <si>
    <t>NP/4223</t>
  </si>
  <si>
    <t>16154/7577/1725</t>
  </si>
  <si>
    <t>NP/4224</t>
  </si>
  <si>
    <t>16696/16062/6371</t>
  </si>
  <si>
    <t>9437477</t>
  </si>
  <si>
    <t>NP/4208</t>
  </si>
  <si>
    <t>NP/4209</t>
  </si>
  <si>
    <t>SOMEPUR</t>
  </si>
  <si>
    <t>NP/4210</t>
  </si>
  <si>
    <t>CHAMPAHAT</t>
  </si>
  <si>
    <t>16044/16380</t>
  </si>
  <si>
    <t>NP/4211</t>
  </si>
  <si>
    <t>16521</t>
  </si>
  <si>
    <t>9437474</t>
  </si>
  <si>
    <t>NP/4225</t>
  </si>
  <si>
    <t>16588/7547</t>
  </si>
  <si>
    <t>9437568</t>
  </si>
  <si>
    <t>18/7/2026</t>
  </si>
  <si>
    <t>NP/4226</t>
  </si>
  <si>
    <t>16092/16095/7979</t>
  </si>
  <si>
    <t>NP/4230</t>
  </si>
  <si>
    <t>15914/5282</t>
  </si>
  <si>
    <t>NP/4227</t>
  </si>
  <si>
    <t>BHOGARAI</t>
  </si>
  <si>
    <t>15796</t>
  </si>
  <si>
    <t>NP/4228</t>
  </si>
  <si>
    <t>15121/7881</t>
  </si>
  <si>
    <t>NP/4229</t>
  </si>
  <si>
    <t>KHAIRA</t>
  </si>
  <si>
    <t>15435</t>
  </si>
  <si>
    <t>NP/4231</t>
  </si>
  <si>
    <t>BHISMAGIRI</t>
  </si>
  <si>
    <t>13777</t>
  </si>
  <si>
    <t>NP/4232</t>
  </si>
  <si>
    <t>JAJPUR TOWN</t>
  </si>
  <si>
    <t>14753</t>
  </si>
  <si>
    <t>NP/4233</t>
  </si>
  <si>
    <t>PATAKHALI</t>
  </si>
  <si>
    <t>14097</t>
  </si>
  <si>
    <t>NP/2496</t>
  </si>
  <si>
    <t>6746/1001/62629</t>
  </si>
  <si>
    <t>9439519</t>
  </si>
  <si>
    <t>NP/4236</t>
  </si>
  <si>
    <t>16855/16830/16792/16749/67980</t>
  </si>
  <si>
    <t>NP/4237</t>
  </si>
  <si>
    <t>BILAHAT</t>
  </si>
  <si>
    <t>16494/67567</t>
  </si>
  <si>
    <t>NP/4238</t>
  </si>
  <si>
    <t>68860</t>
  </si>
  <si>
    <t>9439477</t>
  </si>
  <si>
    <t>NP/4235</t>
  </si>
  <si>
    <t>16787</t>
  </si>
  <si>
    <t>NP/4234</t>
  </si>
  <si>
    <t>16788</t>
  </si>
  <si>
    <t>9440345</t>
  </si>
  <si>
    <t>20/7/2026</t>
  </si>
  <si>
    <t>NP/4239</t>
  </si>
  <si>
    <t>GUDIA KATENI</t>
  </si>
  <si>
    <t>16906/16897/16898/9241/4489</t>
  </si>
  <si>
    <t>NP/4240</t>
  </si>
  <si>
    <t>16519/16520</t>
  </si>
  <si>
    <t>9440692</t>
  </si>
  <si>
    <t>NP/4241</t>
  </si>
  <si>
    <t>16406/4284</t>
  </si>
  <si>
    <t>NP/4242</t>
  </si>
  <si>
    <t>16820/16748/68847/8059/8593</t>
  </si>
  <si>
    <t>NP/4243</t>
  </si>
  <si>
    <t>NP/4244</t>
  </si>
  <si>
    <t>JARAPADA</t>
  </si>
  <si>
    <t>16899/16687/7894</t>
  </si>
  <si>
    <t>NP/4245</t>
  </si>
  <si>
    <t>NP/4246</t>
  </si>
  <si>
    <t>16842/69354</t>
  </si>
  <si>
    <t>9441401</t>
  </si>
  <si>
    <t>NP/4251</t>
  </si>
  <si>
    <t>16329/68542/66684</t>
  </si>
  <si>
    <t>NP/4252</t>
  </si>
  <si>
    <t>16381/68534</t>
  </si>
  <si>
    <t>NP/4253</t>
  </si>
  <si>
    <t>16963</t>
  </si>
  <si>
    <t>NP/4254</t>
  </si>
  <si>
    <t>16958/16779/69065</t>
  </si>
  <si>
    <t>9441302</t>
  </si>
  <si>
    <t>NP/4260</t>
  </si>
  <si>
    <t>16623/16624/16246/16544/16469/68546/7938</t>
  </si>
  <si>
    <t>NP/4261</t>
  </si>
  <si>
    <t>NP/4262</t>
  </si>
  <si>
    <t>16679/68768</t>
  </si>
  <si>
    <t>NP/4263</t>
  </si>
  <si>
    <t>16467/67568</t>
  </si>
  <si>
    <t>NP/4264</t>
  </si>
  <si>
    <t>16728/16919/16741/16784/16719/68767</t>
  </si>
  <si>
    <t>9441402</t>
  </si>
  <si>
    <t>NP/4247</t>
  </si>
  <si>
    <t>15744</t>
  </si>
  <si>
    <t>NP/4248</t>
  </si>
  <si>
    <t>NP/4249</t>
  </si>
  <si>
    <t>16123</t>
  </si>
  <si>
    <t>NP/4250</t>
  </si>
  <si>
    <t>16949</t>
  </si>
  <si>
    <t>9441400</t>
  </si>
  <si>
    <t>NP/4265</t>
  </si>
  <si>
    <t>16950</t>
  </si>
  <si>
    <t>NP/4266</t>
  </si>
  <si>
    <t>15513</t>
  </si>
  <si>
    <t>NP/4267</t>
  </si>
  <si>
    <t>PATRAPUR</t>
  </si>
  <si>
    <t>NP/4268</t>
  </si>
  <si>
    <t xml:space="preserve"> KHARIA GANJAM</t>
  </si>
  <si>
    <t>16770/16077/15685/16063/69071/6420/</t>
  </si>
  <si>
    <t>NP/4269</t>
  </si>
  <si>
    <t>15789/15473/6330</t>
  </si>
  <si>
    <t>9441405</t>
  </si>
  <si>
    <t>NP/4271</t>
  </si>
  <si>
    <t>16961</t>
  </si>
  <si>
    <t>NP/4272</t>
  </si>
  <si>
    <t>16892/16828/16893/16891/16894/69091/6364</t>
  </si>
  <si>
    <t>NP/4273</t>
  </si>
  <si>
    <t>NP/4274</t>
  </si>
  <si>
    <t>16846/16857/16862/69055/7971</t>
  </si>
  <si>
    <t>NP/4275</t>
  </si>
  <si>
    <t>JHUMPURA</t>
  </si>
  <si>
    <t>16404/16409/68773/66362/1857</t>
  </si>
  <si>
    <t>NP/4276</t>
  </si>
  <si>
    <t>16865/16870</t>
  </si>
  <si>
    <t>NP/4277</t>
  </si>
  <si>
    <t>16966/6431</t>
  </si>
  <si>
    <t>9441514</t>
  </si>
  <si>
    <t>NP/4278</t>
  </si>
  <si>
    <t>16875/16880</t>
  </si>
  <si>
    <t>NP/4279</t>
  </si>
  <si>
    <t>16760/16917</t>
  </si>
  <si>
    <t>NP/4280</t>
  </si>
  <si>
    <t>UDALA</t>
  </si>
  <si>
    <t>16635/68858/1858</t>
  </si>
  <si>
    <t>NP/4281</t>
  </si>
  <si>
    <t>16923</t>
  </si>
  <si>
    <t>NP/4282</t>
  </si>
  <si>
    <t>16908/16909/8057</t>
  </si>
  <si>
    <t>9441511</t>
  </si>
  <si>
    <t>NP/4270</t>
  </si>
  <si>
    <t>16970/17001/ 17002/17005</t>
  </si>
  <si>
    <t>NP/4283</t>
  </si>
  <si>
    <t>16721/16867/16905/16939/16703/16769/16794/68800/</t>
  </si>
  <si>
    <t>NP/4284</t>
  </si>
  <si>
    <t>16778/16910/16946/ 16948/69093</t>
  </si>
  <si>
    <t>NP/4285</t>
  </si>
  <si>
    <t>16773/69092/17004</t>
  </si>
  <si>
    <t>NP/4286</t>
  </si>
  <si>
    <t>KALINGA NAGAR</t>
  </si>
  <si>
    <t>14205</t>
  </si>
  <si>
    <t>9441300</t>
  </si>
  <si>
    <t>NP/4255</t>
  </si>
  <si>
    <t>16712/16711/ 16657/16710</t>
  </si>
  <si>
    <t>NP/4256</t>
  </si>
  <si>
    <t>16872</t>
  </si>
  <si>
    <t>NP/4257</t>
  </si>
  <si>
    <t>16988</t>
  </si>
  <si>
    <t>NP/4258</t>
  </si>
  <si>
    <t>TIRTOL</t>
  </si>
  <si>
    <t>16924</t>
  </si>
  <si>
    <t>NP/4259</t>
  </si>
  <si>
    <t>69666</t>
  </si>
  <si>
    <t>9443717</t>
  </si>
  <si>
    <t>21/7/2026</t>
  </si>
  <si>
    <t>NP/4292</t>
  </si>
  <si>
    <t>16945</t>
  </si>
  <si>
    <t>NP/4293</t>
  </si>
  <si>
    <t>DASPALLA</t>
  </si>
  <si>
    <t>17121/0212</t>
  </si>
  <si>
    <t>NP/4294</t>
  </si>
  <si>
    <t>17181/1113</t>
  </si>
  <si>
    <t>NP/4295</t>
  </si>
  <si>
    <t>TUMUDIBANDH</t>
  </si>
  <si>
    <t>9443563</t>
  </si>
  <si>
    <t>NP/4301</t>
  </si>
  <si>
    <t>17111/17112</t>
  </si>
  <si>
    <t>NP/4302</t>
  </si>
  <si>
    <t>SAHADEVKHUNTA</t>
  </si>
  <si>
    <t>4364/16933/17110</t>
  </si>
  <si>
    <t>NP/4303</t>
  </si>
  <si>
    <t>16766</t>
  </si>
  <si>
    <t>NP/4304</t>
  </si>
  <si>
    <t>16495/16834/17043/16629/17141/17149/16912/</t>
  </si>
  <si>
    <t>NP/4305</t>
  </si>
  <si>
    <t>16713/68769/4246</t>
  </si>
  <si>
    <t>NP/4306</t>
  </si>
  <si>
    <t>16318</t>
  </si>
  <si>
    <t>9443566</t>
  </si>
  <si>
    <t>NP/4296</t>
  </si>
  <si>
    <t>17046/17019</t>
  </si>
  <si>
    <t>NP/4297</t>
  </si>
  <si>
    <t>70063/7853/1841</t>
  </si>
  <si>
    <t>NP/4298</t>
  </si>
  <si>
    <t>17145/69984/70065</t>
  </si>
  <si>
    <t>NP/4299</t>
  </si>
  <si>
    <t>16437/16575</t>
  </si>
  <si>
    <t>NP/4300</t>
  </si>
  <si>
    <t>16947/17142</t>
  </si>
  <si>
    <t>9442818</t>
  </si>
  <si>
    <t>NP/4287</t>
  </si>
  <si>
    <t>BHOGADA</t>
  </si>
  <si>
    <t>17113/69994/70030/60211/9190</t>
  </si>
  <si>
    <t>NP/4288</t>
  </si>
  <si>
    <t>17094/69991/70027/7906/1508</t>
  </si>
  <si>
    <t>NP/4289</t>
  </si>
  <si>
    <t>17011</t>
  </si>
  <si>
    <t>NP/4290</t>
  </si>
  <si>
    <t>16951/16952</t>
  </si>
  <si>
    <t>NP/4291</t>
  </si>
  <si>
    <t>17172</t>
  </si>
  <si>
    <t>NP/4307</t>
  </si>
  <si>
    <t>PANCHABAHUTI</t>
  </si>
  <si>
    <t>17131/17129/ 60210/43471</t>
  </si>
  <si>
    <t>16477/16480/ 16476/4569</t>
  </si>
  <si>
    <t>16615/16637/ 16626/6430</t>
  </si>
  <si>
    <t>16567/67675/ 61745/3718</t>
  </si>
  <si>
    <t>15905/15906/ 3809/6457</t>
  </si>
  <si>
    <t>16643/16604/ 4696/4962</t>
  </si>
  <si>
    <t>16191/16197/2408/ 1835</t>
  </si>
  <si>
    <t>16621/16564/ 16513/8538</t>
  </si>
  <si>
    <t>16436/16263/ 16262/1827</t>
  </si>
  <si>
    <t>16646/16459/ 16648/67884</t>
  </si>
  <si>
    <t>16355/16354/ 7849/7138</t>
  </si>
  <si>
    <t>16651/15815/ 15966/6372</t>
  </si>
  <si>
    <t>16672/16568/16563/16198/ 7576/16113/16056</t>
  </si>
  <si>
    <t>16706/16680/16365/16031/ 7575/16037/4600</t>
  </si>
  <si>
    <t>16261/7566/ 14144/1763</t>
  </si>
  <si>
    <t>16681/16658/ 16474/16204</t>
  </si>
  <si>
    <t>16817/16725/ 16654/68766</t>
  </si>
  <si>
    <t>16702/16701/ 16473/67556</t>
  </si>
  <si>
    <t>16729/68488/ 68771/7952</t>
  </si>
  <si>
    <t>16783/15904/ 9069/7975</t>
  </si>
  <si>
    <t>15477/15472/ 6401/7726</t>
  </si>
  <si>
    <t>16755/16754/ 68852/4007</t>
  </si>
  <si>
    <t>16799/16840/ 61931/69087</t>
  </si>
  <si>
    <t>15616/16633/ 7571/1870</t>
  </si>
  <si>
    <t>15811/16581/ 16594/4575/4478</t>
  </si>
  <si>
    <t>16358/16359/ 16366/15712</t>
  </si>
  <si>
    <t>15491/15694/ 15492/6404</t>
  </si>
  <si>
    <t>16344/16419/ 16345/9787</t>
  </si>
  <si>
    <t>(RUPEES TWO LAKH FOUR THOUSAND SEVEN HUNDRED FIFTY TWO ONLY)</t>
  </si>
  <si>
    <t>9444999</t>
  </si>
  <si>
    <t>22/7/2026</t>
  </si>
  <si>
    <t>NP/4308</t>
  </si>
  <si>
    <t>17198/17199/7941</t>
  </si>
  <si>
    <t>9445901</t>
  </si>
  <si>
    <t>NP/4309</t>
  </si>
  <si>
    <t>MUKTAPUR</t>
  </si>
  <si>
    <t>16411/9907/7749</t>
  </si>
  <si>
    <t>NP/4310</t>
  </si>
  <si>
    <t>17029/70049/9920</t>
  </si>
  <si>
    <t>NP/4311</t>
  </si>
  <si>
    <t>PALASAPUR</t>
  </si>
  <si>
    <t>16772</t>
  </si>
  <si>
    <t>NP/4312</t>
  </si>
  <si>
    <t>17193</t>
  </si>
  <si>
    <t>NP/4313</t>
  </si>
  <si>
    <t>16902</t>
  </si>
  <si>
    <t>NP/4314</t>
  </si>
  <si>
    <t>KHORDHA</t>
  </si>
  <si>
    <t>16826</t>
  </si>
  <si>
    <t>9445340</t>
  </si>
  <si>
    <t>NP/4315</t>
  </si>
  <si>
    <t>17128/17184/17137/17068/17024/16805</t>
  </si>
  <si>
    <t>NP/4316</t>
  </si>
  <si>
    <t xml:space="preserve"> 16734/16676/16886/17209/16868/16980</t>
  </si>
  <si>
    <t>9447055</t>
  </si>
  <si>
    <t>23/7/2026</t>
  </si>
  <si>
    <t>NP/4317</t>
  </si>
  <si>
    <t>MAHANGA</t>
  </si>
  <si>
    <t>17274/16668/16562/16431/16438/70382</t>
  </si>
  <si>
    <t>NP/4318</t>
  </si>
  <si>
    <t>KENDRAPARA</t>
  </si>
  <si>
    <t>16929</t>
  </si>
  <si>
    <t>NP/4320</t>
  </si>
  <si>
    <t>BALICHANDRAPUR</t>
  </si>
  <si>
    <t>17048</t>
  </si>
  <si>
    <t>NP/4321</t>
  </si>
  <si>
    <t>KISHORE NAGAR</t>
  </si>
  <si>
    <t>17269</t>
  </si>
  <si>
    <t>NP/4319</t>
  </si>
  <si>
    <t>CHANDOL</t>
  </si>
  <si>
    <t>17044</t>
  </si>
  <si>
    <t>9447805</t>
  </si>
  <si>
    <t>NP/4322</t>
  </si>
  <si>
    <t>NALCO</t>
  </si>
  <si>
    <t>NP/4323</t>
  </si>
  <si>
    <t>ANGUL</t>
  </si>
  <si>
    <t>NP/4324</t>
  </si>
  <si>
    <t>70252</t>
  </si>
  <si>
    <t>NP/4325</t>
  </si>
  <si>
    <t>TUBEY</t>
  </si>
  <si>
    <t>17252/17250/17245</t>
  </si>
  <si>
    <t>NP/4326</t>
  </si>
  <si>
    <t>17096/17056</t>
  </si>
  <si>
    <t>NP/4327</t>
  </si>
  <si>
    <t>RIAMAL</t>
  </si>
  <si>
    <t>17020</t>
  </si>
  <si>
    <t>NP/4328</t>
  </si>
  <si>
    <t>VIKRAMPUR</t>
  </si>
  <si>
    <t>NP/3202</t>
  </si>
  <si>
    <t>11351/42128</t>
  </si>
  <si>
    <t>9447902</t>
  </si>
  <si>
    <t>NP/4333</t>
  </si>
  <si>
    <t>17325/17324</t>
  </si>
  <si>
    <t>NP/4329</t>
  </si>
  <si>
    <t>JATNI</t>
  </si>
  <si>
    <t>17071/70078</t>
  </si>
  <si>
    <t>NP/4330</t>
  </si>
  <si>
    <t>17130/70047</t>
  </si>
  <si>
    <t>NP/4331</t>
  </si>
  <si>
    <t>17208</t>
  </si>
  <si>
    <t>NP/4332</t>
  </si>
  <si>
    <t>DALATOLA</t>
  </si>
  <si>
    <t>17060/70044</t>
  </si>
  <si>
    <t>9447806</t>
  </si>
  <si>
    <t>NP/4334</t>
  </si>
  <si>
    <t>DUNGURA</t>
  </si>
  <si>
    <t>16997/16996/16995</t>
  </si>
  <si>
    <t>NP/4335</t>
  </si>
  <si>
    <t>16833</t>
  </si>
  <si>
    <t>NP/4336</t>
  </si>
  <si>
    <t>17188/16764/17221/67578/4585/1757</t>
  </si>
  <si>
    <t>NP/4337</t>
  </si>
  <si>
    <t>16878/16876/16877/16879/16761</t>
  </si>
  <si>
    <t>NP/4338</t>
  </si>
  <si>
    <t>BALASORE</t>
  </si>
  <si>
    <t>NP/4339</t>
  </si>
  <si>
    <t>BALIAPAL</t>
  </si>
  <si>
    <t>17244/17242/17219/16768/17243/17238/69077/</t>
  </si>
  <si>
    <t>NP/4340</t>
  </si>
  <si>
    <t>SIMULIA</t>
  </si>
  <si>
    <t>9448919</t>
  </si>
  <si>
    <t>24/7/2026</t>
  </si>
  <si>
    <t>NP/4341</t>
  </si>
  <si>
    <t>NAUGAON</t>
  </si>
  <si>
    <t>16742/16953</t>
  </si>
  <si>
    <t>9449607</t>
  </si>
  <si>
    <t>NP/4352</t>
  </si>
  <si>
    <t>DANAGADI</t>
  </si>
  <si>
    <t>17228/17227/17322</t>
  </si>
  <si>
    <t>NP/4353</t>
  </si>
  <si>
    <t>17144/17169/17214/17343/71486/70887</t>
  </si>
  <si>
    <t>NP/4354</t>
  </si>
  <si>
    <t>NATAPADA</t>
  </si>
  <si>
    <t>17298/17305/7960</t>
  </si>
  <si>
    <t>NP/4355</t>
  </si>
  <si>
    <t>JAJPUR ROAD</t>
  </si>
  <si>
    <t>17215/17217</t>
  </si>
  <si>
    <t>NP/4356</t>
  </si>
  <si>
    <t>BAITARANI ROAD</t>
  </si>
  <si>
    <t>16815/16244/68772/9234/9908</t>
  </si>
  <si>
    <t>NP/4357</t>
  </si>
  <si>
    <t>PANIKOILI</t>
  </si>
  <si>
    <t>17115</t>
  </si>
  <si>
    <t>9449606</t>
  </si>
  <si>
    <t>NP/4342</t>
  </si>
  <si>
    <t>ODISHA</t>
  </si>
  <si>
    <t>17355</t>
  </si>
  <si>
    <t>NP/4343</t>
  </si>
  <si>
    <t>17106</t>
  </si>
  <si>
    <t>NP/4344</t>
  </si>
  <si>
    <t>17288/17216/1802</t>
  </si>
  <si>
    <t>NP/4345</t>
  </si>
  <si>
    <t>17348</t>
  </si>
  <si>
    <t>NP/4346</t>
  </si>
  <si>
    <t>17351</t>
  </si>
  <si>
    <t>NP/4347</t>
  </si>
  <si>
    <t>71947</t>
  </si>
  <si>
    <t>29/7/2026</t>
  </si>
  <si>
    <t>NP/3732</t>
  </si>
  <si>
    <t>MUKTAPASI</t>
  </si>
  <si>
    <t>9449605</t>
  </si>
  <si>
    <t>NP/4358</t>
  </si>
  <si>
    <t>KATHAPAL</t>
  </si>
  <si>
    <t>16967/70639</t>
  </si>
  <si>
    <t>NP/4359</t>
  </si>
  <si>
    <t>17358/17222/17157/70482/71427</t>
  </si>
  <si>
    <t>NP/4360</t>
  </si>
  <si>
    <t>SURAPRATAPUR</t>
  </si>
  <si>
    <t>NP/4361</t>
  </si>
  <si>
    <t>MARTHPUR</t>
  </si>
  <si>
    <t>16916/17018/70081</t>
  </si>
  <si>
    <t>NP/4362</t>
  </si>
  <si>
    <t>JIRAL</t>
  </si>
  <si>
    <t>16800/9910</t>
  </si>
  <si>
    <t>9449501</t>
  </si>
  <si>
    <t>NP/4348</t>
  </si>
  <si>
    <t>NP/4349</t>
  </si>
  <si>
    <t>JASIPUR</t>
  </si>
  <si>
    <t>NP/4350</t>
  </si>
  <si>
    <t>KARGILCHAK</t>
  </si>
  <si>
    <t>16835/69359</t>
  </si>
  <si>
    <t>NP/4351</t>
  </si>
  <si>
    <t>RAIRANGPUR</t>
  </si>
  <si>
    <t>NP/4363</t>
  </si>
  <si>
    <t>BAHALDA</t>
  </si>
  <si>
    <t>16463/68854/70888/69111/1433</t>
  </si>
  <si>
    <t>NP/4364</t>
  </si>
  <si>
    <t>9450473</t>
  </si>
  <si>
    <t>25/7/2026</t>
  </si>
  <si>
    <t>NP/4365</t>
  </si>
  <si>
    <t>17341</t>
  </si>
  <si>
    <t>NP/4366</t>
  </si>
  <si>
    <t>BANKI</t>
  </si>
  <si>
    <t>17009/70048</t>
  </si>
  <si>
    <t>NP/4367</t>
  </si>
  <si>
    <t>7563</t>
  </si>
  <si>
    <t>NP/4368</t>
  </si>
  <si>
    <t>17313</t>
  </si>
  <si>
    <t>9451460</t>
  </si>
  <si>
    <t>NP/4380</t>
  </si>
  <si>
    <t>17360/72146/66422</t>
  </si>
  <si>
    <t>NP/4381</t>
  </si>
  <si>
    <t>NP/4382</t>
  </si>
  <si>
    <t>17420</t>
  </si>
  <si>
    <t>9450863</t>
  </si>
  <si>
    <t>NP/4386</t>
  </si>
  <si>
    <t>16765/68550/71473</t>
  </si>
  <si>
    <t>9450864</t>
  </si>
  <si>
    <t>NP/4369</t>
  </si>
  <si>
    <t>16823</t>
  </si>
  <si>
    <t>NP/4370</t>
  </si>
  <si>
    <t>BARTANA</t>
  </si>
  <si>
    <t>16832/69081</t>
  </si>
  <si>
    <t>NP/4371</t>
  </si>
  <si>
    <t>16363</t>
  </si>
  <si>
    <t>NP/4383</t>
  </si>
  <si>
    <t>NP/4384</t>
  </si>
  <si>
    <t>RAMNAGAR</t>
  </si>
  <si>
    <t>17035/70023</t>
  </si>
  <si>
    <t>NP/4385</t>
  </si>
  <si>
    <t>OLAVAR</t>
  </si>
  <si>
    <t>17087/70372</t>
  </si>
  <si>
    <t>NP/4387</t>
  </si>
  <si>
    <t>SINGLA</t>
  </si>
  <si>
    <t>16831/69079/64051</t>
  </si>
  <si>
    <t>NP/4388</t>
  </si>
  <si>
    <t>KHALLINGI</t>
  </si>
  <si>
    <t>NP/4389</t>
  </si>
  <si>
    <t>GOKARNAPUR</t>
  </si>
  <si>
    <t>17072/70024</t>
  </si>
  <si>
    <t>NP/4390</t>
  </si>
  <si>
    <t>DARINGIBADI</t>
  </si>
  <si>
    <t>16944/70041</t>
  </si>
  <si>
    <t>NP/4393</t>
  </si>
  <si>
    <t>G UDAYAGIRI</t>
  </si>
  <si>
    <t>16943</t>
  </si>
  <si>
    <t>NP/4394</t>
  </si>
  <si>
    <t>BALANGA</t>
  </si>
  <si>
    <t>16275/16401/16781/17384/16276/15470/68805</t>
  </si>
  <si>
    <t>NP/4395</t>
  </si>
  <si>
    <t>HARIPUR HAT</t>
  </si>
  <si>
    <t>16999/69977/70050/67893/1840</t>
  </si>
  <si>
    <t>NP/4396</t>
  </si>
  <si>
    <t>NIMAPARA</t>
  </si>
  <si>
    <t>17034/17058/70009</t>
  </si>
  <si>
    <t>NP/4397</t>
  </si>
  <si>
    <t>KARIMBAD</t>
  </si>
  <si>
    <t>16918/70073/61836</t>
  </si>
  <si>
    <t>NP/4398</t>
  </si>
  <si>
    <t>SAKHIGOPAL</t>
  </si>
  <si>
    <t>16795/8054</t>
  </si>
  <si>
    <t>NP/4399</t>
  </si>
  <si>
    <t>16941</t>
  </si>
  <si>
    <t>NP/4400</t>
  </si>
  <si>
    <t>HINJILIKATU</t>
  </si>
  <si>
    <t>62332</t>
  </si>
  <si>
    <t>NP/4401</t>
  </si>
  <si>
    <t>6414</t>
  </si>
  <si>
    <t>NP/4402</t>
  </si>
  <si>
    <t>KALAPATHAR</t>
  </si>
  <si>
    <t>17013</t>
  </si>
  <si>
    <t>NP/4403</t>
  </si>
  <si>
    <t>RAJNAGAR</t>
  </si>
  <si>
    <t>16927/70015</t>
  </si>
  <si>
    <t>NP/4404</t>
  </si>
  <si>
    <t>MARSHAGHAI</t>
  </si>
  <si>
    <t>17109</t>
  </si>
  <si>
    <t>NP/4405</t>
  </si>
  <si>
    <t>KUSUNPUR</t>
  </si>
  <si>
    <t>16976</t>
  </si>
  <si>
    <t>NP/4406</t>
  </si>
  <si>
    <t>PATTAMUNDAI</t>
  </si>
  <si>
    <t>17021</t>
  </si>
  <si>
    <t>NP/4407</t>
  </si>
  <si>
    <t>SALIPUR</t>
  </si>
  <si>
    <t>17047</t>
  </si>
  <si>
    <t>NP/4408</t>
  </si>
  <si>
    <t>TINIMUHANI</t>
  </si>
  <si>
    <t>17064</t>
  </si>
  <si>
    <t>NP/4409</t>
  </si>
  <si>
    <t>17134</t>
  </si>
  <si>
    <t>NP/4410</t>
  </si>
  <si>
    <t>PURI</t>
  </si>
  <si>
    <t>17052</t>
  </si>
  <si>
    <t>NP/4411</t>
  </si>
  <si>
    <t>BINJHARPUR</t>
  </si>
  <si>
    <t>17153</t>
  </si>
  <si>
    <t>NP/3782</t>
  </si>
  <si>
    <t>PIPILI</t>
  </si>
  <si>
    <t>NP/3571</t>
  </si>
  <si>
    <t>10/7/2026</t>
  </si>
  <si>
    <t>NP/4012</t>
  </si>
  <si>
    <t>BADAMBA</t>
  </si>
  <si>
    <t>15196</t>
  </si>
  <si>
    <t>NP/2865</t>
  </si>
  <si>
    <t>NP/4391</t>
  </si>
  <si>
    <t>17073</t>
  </si>
  <si>
    <t>9451465</t>
  </si>
  <si>
    <t>NP/4372</t>
  </si>
  <si>
    <t>17265/7848/1805</t>
  </si>
  <si>
    <t>NP/4373</t>
  </si>
  <si>
    <t>17253/17340/17399/17479/70632/70908/71424/1534</t>
  </si>
  <si>
    <t>NP/4374</t>
  </si>
  <si>
    <t>KHALIKOT</t>
  </si>
  <si>
    <t>17178/70487</t>
  </si>
  <si>
    <t>NP/4375</t>
  </si>
  <si>
    <t>17069/17435/17445</t>
  </si>
  <si>
    <t>NP/4376</t>
  </si>
  <si>
    <t>16780/17410/69073</t>
  </si>
  <si>
    <t>NP/4377</t>
  </si>
  <si>
    <t>16747/16720/16740</t>
  </si>
  <si>
    <t>NP/4378</t>
  </si>
  <si>
    <t>17122/17275</t>
  </si>
  <si>
    <t>NP/4379</t>
  </si>
  <si>
    <t>17454</t>
  </si>
  <si>
    <t>9451468</t>
  </si>
  <si>
    <t>NP/4412</t>
  </si>
  <si>
    <t>17455/17458</t>
  </si>
  <si>
    <t>NP/4413</t>
  </si>
  <si>
    <t>72199</t>
  </si>
  <si>
    <t>NP/4414</t>
  </si>
  <si>
    <t>17416</t>
  </si>
  <si>
    <t>NP/4415</t>
  </si>
  <si>
    <t>16661/17443/17430/17431/17433/17444</t>
  </si>
  <si>
    <t>NP/4416</t>
  </si>
  <si>
    <t>NP/4417</t>
  </si>
  <si>
    <t>BAHANAGA</t>
  </si>
  <si>
    <t>17437/17439/55125</t>
  </si>
  <si>
    <t>9450951</t>
  </si>
  <si>
    <t>27/7/2026</t>
  </si>
  <si>
    <t>NP/4423</t>
  </si>
  <si>
    <t>TURUMUNGA</t>
  </si>
  <si>
    <t>16429/68774</t>
  </si>
  <si>
    <t>9450869</t>
  </si>
  <si>
    <t>NP/4422</t>
  </si>
  <si>
    <t>JODA</t>
  </si>
  <si>
    <t>16790/67847/70380</t>
  </si>
  <si>
    <t>9450865</t>
  </si>
  <si>
    <t>NP/4421</t>
  </si>
  <si>
    <t>BARBIL</t>
  </si>
  <si>
    <t>17059/16688/17070/17062/68796/66386</t>
  </si>
  <si>
    <t>9450472</t>
  </si>
  <si>
    <t>NP/4418</t>
  </si>
  <si>
    <t>DAMANJODI</t>
  </si>
  <si>
    <t>17314</t>
  </si>
  <si>
    <t>NP/4419</t>
  </si>
  <si>
    <t>71728</t>
  </si>
  <si>
    <t>NP/4420</t>
  </si>
  <si>
    <t>16709/17012/17008/17082/68795/70707</t>
  </si>
  <si>
    <t>NP/4424</t>
  </si>
  <si>
    <t>ATHAGARH</t>
  </si>
  <si>
    <t>16903/17066/17390/70074/66440/1822</t>
  </si>
  <si>
    <t>NP/4425</t>
  </si>
  <si>
    <t>16937</t>
  </si>
  <si>
    <t>NP/4426</t>
  </si>
  <si>
    <t>NTPC KANIHA</t>
  </si>
  <si>
    <t>16265</t>
  </si>
  <si>
    <t>NP/4427</t>
  </si>
  <si>
    <t>16238</t>
  </si>
  <si>
    <t>NP/4428</t>
  </si>
  <si>
    <t>SAPTASAJYA</t>
  </si>
  <si>
    <t>62335</t>
  </si>
  <si>
    <t>NP/4429</t>
  </si>
  <si>
    <t>HINDOL</t>
  </si>
  <si>
    <t>16708/69909/35131</t>
  </si>
  <si>
    <t>NP/4430</t>
  </si>
  <si>
    <t>17065</t>
  </si>
  <si>
    <t>NP/4431</t>
  </si>
  <si>
    <t>NAKCHI</t>
  </si>
  <si>
    <t>16821</t>
  </si>
  <si>
    <t>03/7/2026</t>
  </si>
  <si>
    <t>NP/3854</t>
  </si>
  <si>
    <t>15086</t>
  </si>
  <si>
    <t>06/7/2026</t>
  </si>
  <si>
    <t>NP/3935</t>
  </si>
  <si>
    <t>DEOGAON</t>
  </si>
  <si>
    <t>14115/14303/14116/9017/1756</t>
  </si>
  <si>
    <t>9453082</t>
  </si>
  <si>
    <t>NP/4432</t>
  </si>
  <si>
    <t>17574/17575/9911</t>
  </si>
  <si>
    <t>NP/4433</t>
  </si>
  <si>
    <t>BALIKUDA</t>
  </si>
  <si>
    <t>17354/69691/69658</t>
  </si>
  <si>
    <t>NP/4434</t>
  </si>
  <si>
    <t>NP/4435</t>
  </si>
  <si>
    <t>16993</t>
  </si>
  <si>
    <t>9454590</t>
  </si>
  <si>
    <t>NP/4443</t>
  </si>
  <si>
    <t>17203</t>
  </si>
  <si>
    <t>9453485</t>
  </si>
  <si>
    <t>NP/4436</t>
  </si>
  <si>
    <t>17263</t>
  </si>
  <si>
    <t>9453480</t>
  </si>
  <si>
    <t>NP/4437</t>
  </si>
  <si>
    <t>17490/17502/17505/17448/17386/17332/17312/17382</t>
  </si>
  <si>
    <t>NP/4438</t>
  </si>
  <si>
    <t>17383/17241/17295/17489/17201/17446/17409</t>
  </si>
  <si>
    <t>9454046</t>
  </si>
  <si>
    <t>NP/4439</t>
  </si>
  <si>
    <t>16378/16268</t>
  </si>
  <si>
    <t>NP/4440</t>
  </si>
  <si>
    <t>KANAS</t>
  </si>
  <si>
    <t>NP/4441</t>
  </si>
  <si>
    <t>16613/16222/16223/68803/70096/60201/6392/6691</t>
  </si>
  <si>
    <t>NP/4442</t>
  </si>
  <si>
    <t>17417/65797/72201</t>
  </si>
  <si>
    <t>9454107</t>
  </si>
  <si>
    <t>28/7/2026</t>
  </si>
  <si>
    <t>NP/4453</t>
  </si>
  <si>
    <t>KODALA</t>
  </si>
  <si>
    <t>17308/71806</t>
  </si>
  <si>
    <t>9455722</t>
  </si>
  <si>
    <t>NP/4454</t>
  </si>
  <si>
    <t>CHANDRAGIRI</t>
  </si>
  <si>
    <t>16942/56286</t>
  </si>
  <si>
    <t>9454104</t>
  </si>
  <si>
    <t>NP/4455</t>
  </si>
  <si>
    <t>17225/71810</t>
  </si>
  <si>
    <t>9453486</t>
  </si>
  <si>
    <t>NP/4456</t>
  </si>
  <si>
    <t>17189/17187</t>
  </si>
  <si>
    <t>NP/4457</t>
  </si>
  <si>
    <t>MALUDA</t>
  </si>
  <si>
    <t>62342</t>
  </si>
  <si>
    <t>NP/4458</t>
  </si>
  <si>
    <t>DENGA</t>
  </si>
  <si>
    <t>62333</t>
  </si>
  <si>
    <t>NP/4459</t>
  </si>
  <si>
    <t>NIRAKARPUR</t>
  </si>
  <si>
    <t>17195</t>
  </si>
  <si>
    <t>NP/4460</t>
  </si>
  <si>
    <t>CHANDESWAR</t>
  </si>
  <si>
    <t>17132</t>
  </si>
  <si>
    <t>NP/4461</t>
  </si>
  <si>
    <t>17419</t>
  </si>
  <si>
    <t>NP/4463</t>
  </si>
  <si>
    <t>17429</t>
  </si>
  <si>
    <t>NP/4444</t>
  </si>
  <si>
    <t>RANITAL</t>
  </si>
  <si>
    <t>17540/17549/17550</t>
  </si>
  <si>
    <t>NP/4445</t>
  </si>
  <si>
    <t>17519/17533/66418</t>
  </si>
  <si>
    <t>NP/4446</t>
  </si>
  <si>
    <t>NP/4447</t>
  </si>
  <si>
    <t>SAMARAIPUR</t>
  </si>
  <si>
    <t>17170/70480/70485</t>
  </si>
  <si>
    <t>NP/4448</t>
  </si>
  <si>
    <t>NIHALPRASAD</t>
  </si>
  <si>
    <t>17118</t>
  </si>
  <si>
    <t>NP/4449</t>
  </si>
  <si>
    <t>SAINKUL</t>
  </si>
  <si>
    <t>17117</t>
  </si>
  <si>
    <t>NP/4450</t>
  </si>
  <si>
    <t>DUBURI</t>
  </si>
  <si>
    <t>17116</t>
  </si>
  <si>
    <t>NP/4451</t>
  </si>
  <si>
    <t>CHHAYAL SINGH</t>
  </si>
  <si>
    <t>67916</t>
  </si>
  <si>
    <t>NP/4452</t>
  </si>
  <si>
    <t>17368</t>
  </si>
  <si>
    <t>NP/4462</t>
  </si>
  <si>
    <t>RAJGANGPUR</t>
  </si>
  <si>
    <t>17498</t>
  </si>
  <si>
    <t>9456297</t>
  </si>
  <si>
    <t>NP/4464</t>
  </si>
  <si>
    <t>NP/4465</t>
  </si>
  <si>
    <t>17538/17521</t>
  </si>
  <si>
    <t>NP/4466</t>
  </si>
  <si>
    <t>17460</t>
  </si>
  <si>
    <t>9456312</t>
  </si>
  <si>
    <t>NP/4467</t>
  </si>
  <si>
    <t>JARIMULA</t>
  </si>
  <si>
    <t>17692/17483/17482/17481/17694/72464</t>
  </si>
  <si>
    <t>NP/4468</t>
  </si>
  <si>
    <t>9456439</t>
  </si>
  <si>
    <t>NP/4473</t>
  </si>
  <si>
    <t>JEERANGO</t>
  </si>
  <si>
    <t>17470/17472/17610/17634/17635/72471</t>
  </si>
  <si>
    <t>NP/4474</t>
  </si>
  <si>
    <t>17696/17697</t>
  </si>
  <si>
    <t>9457566</t>
  </si>
  <si>
    <t>NP/4475</t>
  </si>
  <si>
    <t>NP/4476</t>
  </si>
  <si>
    <t>17405/17691</t>
  </si>
  <si>
    <t>NP/4477</t>
  </si>
  <si>
    <t>BENAPUR</t>
  </si>
  <si>
    <t>NP/4478</t>
  </si>
  <si>
    <t>17677/17675/17676</t>
  </si>
  <si>
    <t>9458478</t>
  </si>
  <si>
    <t>NP/4483</t>
  </si>
  <si>
    <t>17764/17765/17763</t>
  </si>
  <si>
    <t>NP/4484</t>
  </si>
  <si>
    <t>NP/4485</t>
  </si>
  <si>
    <t>17565/17563/72457</t>
  </si>
  <si>
    <t>NP/4486</t>
  </si>
  <si>
    <t>17766/17761</t>
  </si>
  <si>
    <t>NP/4487</t>
  </si>
  <si>
    <t>17689/17717/17702</t>
  </si>
  <si>
    <t>9457705</t>
  </si>
  <si>
    <t>NP/4479</t>
  </si>
  <si>
    <t>17704/17623/16890</t>
  </si>
  <si>
    <t>NP/4480</t>
  </si>
  <si>
    <t>NP/4481</t>
  </si>
  <si>
    <t>PADAMPUR</t>
  </si>
  <si>
    <t>17557/17545/63704</t>
  </si>
  <si>
    <t>NP/4482</t>
  </si>
  <si>
    <t>17357/17396/72111/71419/70849/70388</t>
  </si>
  <si>
    <t>NP/4488</t>
  </si>
  <si>
    <t>17488/17487/17785/17614/17495</t>
  </si>
  <si>
    <t>NP/4489</t>
  </si>
  <si>
    <t>CHAMPUA</t>
  </si>
  <si>
    <t>9458580</t>
  </si>
  <si>
    <t>NP/4490</t>
  </si>
  <si>
    <t>BONTH CHAK</t>
  </si>
  <si>
    <t>17756/17770</t>
  </si>
  <si>
    <t>NP/4491</t>
  </si>
  <si>
    <t>17759</t>
  </si>
  <si>
    <t>9460239</t>
  </si>
  <si>
    <t>30/7/2026</t>
  </si>
  <si>
    <t>NP/4492</t>
  </si>
  <si>
    <t>17579/17515/17741/17819/72429</t>
  </si>
  <si>
    <t>NP/4493</t>
  </si>
  <si>
    <t>17541/17542/17543/17544/17679/17578/17412</t>
  </si>
  <si>
    <t>NP/4494</t>
  </si>
  <si>
    <t>17566/17652/17567</t>
  </si>
  <si>
    <t>NP/4495</t>
  </si>
  <si>
    <t>BAGUDI</t>
  </si>
  <si>
    <t>NP/4496</t>
  </si>
  <si>
    <t>17517</t>
  </si>
  <si>
    <t>9459587</t>
  </si>
  <si>
    <t>NP/4497</t>
  </si>
  <si>
    <t>17666/17779/17699/17616/17663/17670/17737/17782</t>
  </si>
  <si>
    <t>9461655</t>
  </si>
  <si>
    <t>31/7/2026</t>
  </si>
  <si>
    <t>NP/4498</t>
  </si>
  <si>
    <t>9461722</t>
  </si>
  <si>
    <t>NP/4499</t>
  </si>
  <si>
    <t>17852/17851/17855/17934/17940</t>
  </si>
  <si>
    <t>NP/4500</t>
  </si>
  <si>
    <t>NP/4501</t>
  </si>
  <si>
    <t>NP/4502</t>
  </si>
  <si>
    <t>17681/73085</t>
  </si>
  <si>
    <t>NP/4503</t>
  </si>
  <si>
    <t>17906</t>
  </si>
  <si>
    <t>9461824</t>
  </si>
  <si>
    <t>NP/4508</t>
  </si>
  <si>
    <t>BAGHAMARI</t>
  </si>
  <si>
    <t>17875/40388</t>
  </si>
  <si>
    <t>NP/4509</t>
  </si>
  <si>
    <t>17654</t>
  </si>
  <si>
    <t>NP/4510</t>
  </si>
  <si>
    <t>17627/70864</t>
  </si>
  <si>
    <t>NP/4511</t>
  </si>
  <si>
    <t>17473</t>
  </si>
  <si>
    <t>NP/4512</t>
  </si>
  <si>
    <t>70341</t>
  </si>
  <si>
    <t>9461887</t>
  </si>
  <si>
    <t>NP/4526</t>
  </si>
  <si>
    <t>17644/17718</t>
  </si>
  <si>
    <t>NP/4527</t>
  </si>
  <si>
    <t>17520/17716/17523</t>
  </si>
  <si>
    <t>NP/4528</t>
  </si>
  <si>
    <t>NP/4529</t>
  </si>
  <si>
    <t>NP/4530</t>
  </si>
  <si>
    <t>17707</t>
  </si>
  <si>
    <t>NP/4531</t>
  </si>
  <si>
    <t>NP/4532</t>
  </si>
  <si>
    <t>17871/17688</t>
  </si>
  <si>
    <t>9462030</t>
  </si>
  <si>
    <t>NP/4513</t>
  </si>
  <si>
    <t>KHARIA GANJAM</t>
  </si>
  <si>
    <t>NP/4514</t>
  </si>
  <si>
    <t>17922/17923/17921/17925/17924</t>
  </si>
  <si>
    <t>NP/4515</t>
  </si>
  <si>
    <t>17877/74487</t>
  </si>
  <si>
    <t>NP/4516</t>
  </si>
  <si>
    <t>17894</t>
  </si>
  <si>
    <t>9462031</t>
  </si>
  <si>
    <t>NP/4533</t>
  </si>
  <si>
    <t>KANTABANIA</t>
  </si>
  <si>
    <t>17883/16931/16930/17558/17569/17687</t>
  </si>
  <si>
    <t>NP/4534</t>
  </si>
  <si>
    <t>17816/17617</t>
  </si>
  <si>
    <t>NP/4535</t>
  </si>
  <si>
    <t>17848/17755/17645/17693/17690</t>
  </si>
  <si>
    <t>NP/4536</t>
  </si>
  <si>
    <t>GHOSAR</t>
  </si>
  <si>
    <t>NP/4537</t>
  </si>
  <si>
    <t>KHAJURIAKATA</t>
  </si>
  <si>
    <t>9461889</t>
  </si>
  <si>
    <t>NP/4521</t>
  </si>
  <si>
    <t>KANSAMARI</t>
  </si>
  <si>
    <t>NP/4522</t>
  </si>
  <si>
    <t>SHERAGADA</t>
  </si>
  <si>
    <t>17929/17928/17927/17926/17772/17501/74006</t>
  </si>
  <si>
    <t>NP/4523</t>
  </si>
  <si>
    <t>17835/74496</t>
  </si>
  <si>
    <t>NP/4524</t>
  </si>
  <si>
    <t>JAGANNATHPRASAD</t>
  </si>
  <si>
    <t>17715/74001/73962</t>
  </si>
  <si>
    <t>NP/4525</t>
  </si>
  <si>
    <t>9462811</t>
  </si>
  <si>
    <t>NP/4538</t>
  </si>
  <si>
    <t>17422/17808/17640</t>
  </si>
  <si>
    <t>NP/4539</t>
  </si>
  <si>
    <t>GONDIA</t>
  </si>
  <si>
    <t>17984</t>
  </si>
  <si>
    <t>9461880</t>
  </si>
  <si>
    <t>NP/4517</t>
  </si>
  <si>
    <t>NP/4518</t>
  </si>
  <si>
    <t>17712</t>
  </si>
  <si>
    <t>NP/4519</t>
  </si>
  <si>
    <t>17886</t>
  </si>
  <si>
    <t>9462559</t>
  </si>
  <si>
    <t>NP/4543</t>
  </si>
  <si>
    <t>18012</t>
  </si>
  <si>
    <t>NP/4544</t>
  </si>
  <si>
    <t>18016</t>
  </si>
  <si>
    <t>9462617</t>
  </si>
  <si>
    <t>NP/4540</t>
  </si>
  <si>
    <t>MUKUNDAPUR</t>
  </si>
  <si>
    <t>17827/74506</t>
  </si>
  <si>
    <t>NP/4541</t>
  </si>
  <si>
    <t>BAIDESWAR</t>
  </si>
  <si>
    <t>17904</t>
  </si>
  <si>
    <t>9462033</t>
  </si>
  <si>
    <t>NP/4505</t>
  </si>
  <si>
    <t>KHAMAR</t>
  </si>
  <si>
    <t>17276/71732/51433</t>
  </si>
  <si>
    <t>NP/4506</t>
  </si>
  <si>
    <t>17905/70180</t>
  </si>
  <si>
    <t>NP/4507</t>
  </si>
  <si>
    <t>TALCHER</t>
  </si>
  <si>
    <t>17824</t>
  </si>
  <si>
    <t>9462770</t>
  </si>
  <si>
    <t>NP/4548</t>
  </si>
  <si>
    <t>17584/72437</t>
  </si>
  <si>
    <t>NP/4549</t>
  </si>
  <si>
    <t>210140/17866/17901/17876/17865/74706</t>
  </si>
  <si>
    <t>9462773</t>
  </si>
  <si>
    <t>NP/4545</t>
  </si>
  <si>
    <t>GHASIPURA</t>
  </si>
  <si>
    <t>NP/4546</t>
  </si>
  <si>
    <t>17823</t>
  </si>
  <si>
    <t>NP/4547</t>
  </si>
  <si>
    <t>CHHENAPADI</t>
  </si>
  <si>
    <t>17551/17620</t>
  </si>
  <si>
    <t>9462614</t>
  </si>
  <si>
    <t>NP/4542</t>
  </si>
  <si>
    <t>NP/4392</t>
  </si>
  <si>
    <t>16777/69062/7888</t>
  </si>
  <si>
    <t>(RUPEES TWO LAKH FORTY ONE THOUSAND NINE HUNDRED THREE ONLY)</t>
  </si>
  <si>
    <t>17991/17547/ 17622/72455</t>
  </si>
  <si>
    <t>17023/17078/ 17090/7948</t>
  </si>
  <si>
    <t>17272/17270/16767/ 17226/69056/ 4587/1839</t>
  </si>
  <si>
    <t>16763/17258/17255/17150/16843/69084</t>
  </si>
  <si>
    <t>16705/8809/16853/ 16896/16968/ 16969/70651</t>
  </si>
  <si>
    <t>17154/17271/17300/ 16827/69054/ 1489/7898</t>
  </si>
  <si>
    <t>16516/16289/ 16292/68810</t>
  </si>
  <si>
    <t>17321/71801/ 3504/1445</t>
  </si>
  <si>
    <t>17400/17398/17389/17260/ 71477/0910/0895</t>
  </si>
  <si>
    <t>17397/16762/16935/17356/17296/16441/71434</t>
  </si>
  <si>
    <t>17306/16775/ 69075/69915</t>
  </si>
  <si>
    <t>17220/71440/ 70406/70894</t>
  </si>
  <si>
    <t>17257/16789/ 69060/9914</t>
  </si>
  <si>
    <t>17162/17223/ 70488/6084</t>
  </si>
  <si>
    <t>17316/17392/ 17393/17394/</t>
  </si>
  <si>
    <t>17683/17684/ 17710/73086</t>
  </si>
  <si>
    <t>17661/17664/ 73089/60194</t>
  </si>
  <si>
    <t>17381/17139/ 17135/17037</t>
  </si>
  <si>
    <t>17522/17516/ 17518/72432</t>
  </si>
  <si>
    <t>17732/17731/ 17733/17735</t>
  </si>
  <si>
    <t>17480/17471/17469/ 17468/7949</t>
  </si>
  <si>
    <t>210130/17750/ 17749/17767</t>
  </si>
  <si>
    <t>17079/70038/ 51822/4949</t>
  </si>
  <si>
    <t>17911/17576/ 17837/17577</t>
  </si>
  <si>
    <t>17945/17806/ 73983/4011</t>
  </si>
  <si>
    <t>17884/17885/ 17944/17844</t>
  </si>
  <si>
    <t>17863/17867/ 17868/17932</t>
  </si>
  <si>
    <t>17887/17889/ 17888/17893</t>
  </si>
  <si>
    <t>17800/17706/ 17596/17892</t>
  </si>
  <si>
    <t>GOSANINUAGAON</t>
  </si>
  <si>
    <t>17879/17881/ 17709/70167</t>
  </si>
  <si>
    <t>17092/70007/69983/69981/ 69973/8456/7879</t>
  </si>
  <si>
    <t>17494/17909/ 72447/49676</t>
  </si>
  <si>
    <t>17680/17758/ 0147/1391</t>
  </si>
  <si>
    <t>17920/17919/17918/17917/17916/17870</t>
  </si>
  <si>
    <t>17771/17768/ 73989/6080</t>
  </si>
  <si>
    <t>17872/17938/17955/ 17970/17971/18013/ 18037/74499</t>
  </si>
  <si>
    <t>16900/16818/ 69058/7850</t>
  </si>
  <si>
    <t>17171/70483</t>
  </si>
  <si>
    <t>16584/17320/17311/17304/17277/15817/16759/68856</t>
  </si>
  <si>
    <t>BILL NO. : 8547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</si>
</sst>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Kinnari"/>
    </font>
    <font>
      <b/>
      <u/>
      <sz val="11"/>
      <color theme="1"/>
      <name val="Calibri"/>
      <family val="2"/>
    </font>
    <font>
      <b/>
      <sz val="11"/>
      <color theme="1"/>
      <name val="Segoe UI"/>
      <family val="2"/>
    </font>
    <font>
      <b/>
      <sz val="10"/>
      <color theme="1"/>
      <name val="Kinnari"/>
    </font>
    <font>
      <b/>
      <sz val="10"/>
      <color theme="1"/>
      <name val="Calibri"/>
      <family val="2"/>
    </font>
    <font>
      <sz val="10"/>
      <color theme="1"/>
      <name val="Kinnari"/>
    </font>
    <font>
      <b/>
      <sz val="8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38">
    <xf numFmtId="0" fontId="0" fillId="0" borderId="0" xfId="0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2" fontId="13" fillId="2" borderId="0" xfId="0" applyNumberFormat="1" applyFont="1" applyFill="1" applyAlignment="1">
      <alignment vertical="center"/>
    </xf>
    <xf numFmtId="0" fontId="0" fillId="0" borderId="11" xfId="0" applyFont="1" applyBorder="1" applyAlignment="1">
      <alignment horizontal="center"/>
    </xf>
    <xf numFmtId="0" fontId="0" fillId="0" borderId="0" xfId="0" applyFont="1" applyBorder="1"/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0" fontId="4" fillId="2" borderId="0" xfId="0" applyNumberFormat="1" applyFont="1" applyFill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/>
    <xf numFmtId="0" fontId="10" fillId="2" borderId="1" xfId="0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4" fillId="2" borderId="23" xfId="0" applyNumberFormat="1" applyFont="1" applyFill="1" applyBorder="1" applyAlignment="1">
      <alignment horizontal="right"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vertical="center"/>
    </xf>
    <xf numFmtId="2" fontId="0" fillId="0" borderId="0" xfId="0" applyNumberFormat="1"/>
    <xf numFmtId="2" fontId="0" fillId="0" borderId="12" xfId="0" applyNumberFormat="1" applyFont="1" applyBorder="1"/>
    <xf numFmtId="2" fontId="4" fillId="0" borderId="22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2" fontId="4" fillId="0" borderId="25" xfId="0" applyNumberFormat="1" applyFont="1" applyBorder="1" applyAlignment="1">
      <alignment vertical="center"/>
    </xf>
    <xf numFmtId="2" fontId="4" fillId="0" borderId="26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right"/>
    </xf>
    <xf numFmtId="0" fontId="0" fillId="0" borderId="0" xfId="0" applyAlignment="1"/>
    <xf numFmtId="0" fontId="0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wrapText="1"/>
    </xf>
    <xf numFmtId="0" fontId="14" fillId="0" borderId="1" xfId="0" applyNumberFormat="1" applyFont="1" applyBorder="1" applyAlignment="1"/>
    <xf numFmtId="0" fontId="14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left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right" vertical="center" wrapText="1"/>
    </xf>
    <xf numFmtId="2" fontId="10" fillId="2" borderId="19" xfId="0" applyNumberFormat="1" applyFont="1" applyFill="1" applyBorder="1" applyAlignment="1">
      <alignment horizontal="right" vertical="center" wrapText="1"/>
    </xf>
    <xf numFmtId="2" fontId="10" fillId="2" borderId="20" xfId="0" applyNumberFormat="1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right" vertical="center" wrapText="1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vertical="center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NumberFormat="1" applyFon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9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4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  <cellStyle name="Normal 4" xfId="13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zoomScale="130" zoomScaleNormal="130" workbookViewId="0">
      <selection activeCell="H6" sqref="H6"/>
    </sheetView>
  </sheetViews>
  <sheetFormatPr defaultRowHeight="15"/>
  <cols>
    <col min="1" max="1" width="4.28515625" style="69" customWidth="1"/>
    <col min="2" max="2" width="5.28515625" style="70" customWidth="1"/>
    <col min="3" max="3" width="8.7109375" style="69" bestFit="1" customWidth="1"/>
    <col min="4" max="4" width="9.42578125" style="40" bestFit="1" customWidth="1"/>
    <col min="5" max="5" width="11.140625" style="71" bestFit="1" customWidth="1"/>
    <col min="6" max="6" width="8.5703125" style="69" bestFit="1" customWidth="1"/>
    <col min="7" max="7" width="18.28515625" style="72" customWidth="1"/>
    <col min="8" max="8" width="19.85546875" style="73" customWidth="1"/>
    <col min="9" max="9" width="6" style="1" bestFit="1" customWidth="1"/>
    <col min="10" max="11" width="8.140625" style="1" customWidth="1"/>
    <col min="12" max="12" width="5.85546875" style="1" bestFit="1" customWidth="1"/>
    <col min="13" max="13" width="10.42578125" style="1" bestFit="1" customWidth="1"/>
    <col min="14" max="16" width="9.140625" style="1"/>
    <col min="17" max="17" width="12" style="1" bestFit="1" customWidth="1"/>
    <col min="18" max="16384" width="9.140625" style="1"/>
  </cols>
  <sheetData>
    <row r="1" spans="1:13" ht="15.75" thickBot="1"/>
    <row r="2" spans="1:13">
      <c r="A2" s="74"/>
      <c r="B2" s="75"/>
      <c r="C2" s="76"/>
      <c r="D2" s="41"/>
      <c r="E2" s="77"/>
      <c r="F2" s="76"/>
      <c r="G2" s="78"/>
      <c r="H2" s="79"/>
      <c r="I2" s="80"/>
      <c r="J2" s="80"/>
      <c r="K2" s="80"/>
      <c r="L2" s="80"/>
      <c r="M2" s="81"/>
    </row>
    <row r="3" spans="1:13" s="69" customFormat="1">
      <c r="A3" s="82" t="s">
        <v>1</v>
      </c>
      <c r="B3" s="83"/>
      <c r="C3" s="42"/>
      <c r="D3" s="42"/>
      <c r="E3" s="84"/>
      <c r="F3" s="85"/>
      <c r="G3" s="86"/>
      <c r="H3" s="86"/>
      <c r="I3" s="85"/>
      <c r="J3" s="84" t="s">
        <v>57</v>
      </c>
      <c r="K3" s="43"/>
      <c r="L3" s="118"/>
      <c r="M3" s="87"/>
    </row>
    <row r="4" spans="1:13" s="69" customFormat="1">
      <c r="A4" s="82" t="s">
        <v>19</v>
      </c>
      <c r="B4" s="83"/>
      <c r="C4" s="42"/>
      <c r="D4" s="42"/>
      <c r="E4" s="84"/>
      <c r="F4" s="43"/>
      <c r="G4" s="86"/>
      <c r="H4" s="86"/>
      <c r="I4" s="85"/>
      <c r="J4" s="84" t="s">
        <v>1160</v>
      </c>
      <c r="K4" s="43"/>
      <c r="L4" s="118"/>
      <c r="M4" s="87"/>
    </row>
    <row r="5" spans="1:13" s="69" customFormat="1" ht="16.5">
      <c r="A5" s="82" t="s">
        <v>2</v>
      </c>
      <c r="B5" s="88"/>
      <c r="C5" s="42"/>
      <c r="D5" s="42"/>
      <c r="E5" s="89"/>
      <c r="F5" s="43"/>
      <c r="G5" s="86"/>
      <c r="H5" s="86"/>
      <c r="I5" s="85"/>
      <c r="J5" s="84" t="s">
        <v>58</v>
      </c>
      <c r="K5" s="43"/>
      <c r="L5" s="118"/>
      <c r="M5" s="87"/>
    </row>
    <row r="6" spans="1:13" s="69" customFormat="1">
      <c r="A6" s="82" t="s">
        <v>20</v>
      </c>
      <c r="B6" s="88"/>
      <c r="C6" s="42"/>
      <c r="D6" s="42"/>
      <c r="E6" s="90"/>
      <c r="F6" s="43"/>
      <c r="G6" s="86"/>
      <c r="H6" s="86"/>
      <c r="I6" s="85"/>
      <c r="J6" s="84" t="s">
        <v>0</v>
      </c>
      <c r="K6" s="43"/>
      <c r="L6" s="118"/>
      <c r="M6" s="87"/>
    </row>
    <row r="7" spans="1:13" s="69" customFormat="1">
      <c r="A7" s="91"/>
      <c r="B7" s="88"/>
      <c r="C7" s="43"/>
      <c r="D7" s="43"/>
      <c r="E7" s="85"/>
      <c r="F7" s="43"/>
      <c r="G7" s="86"/>
      <c r="H7" s="86"/>
      <c r="I7" s="85"/>
      <c r="J7" s="84" t="s">
        <v>3</v>
      </c>
      <c r="K7" s="43"/>
      <c r="L7" s="118"/>
      <c r="M7" s="87"/>
    </row>
    <row r="8" spans="1:13" s="69" customFormat="1" ht="15.75" thickBot="1">
      <c r="A8" s="92"/>
      <c r="B8" s="93"/>
      <c r="C8" s="44"/>
      <c r="D8" s="44"/>
      <c r="E8" s="94"/>
      <c r="F8" s="44"/>
      <c r="G8" s="95"/>
      <c r="H8" s="95"/>
      <c r="I8" s="94"/>
      <c r="J8" s="96"/>
      <c r="K8" s="44"/>
      <c r="L8" s="119"/>
      <c r="M8" s="97"/>
    </row>
    <row r="9" spans="1:13" s="2" customFormat="1" ht="26.25" thickBot="1">
      <c r="A9" s="5" t="s">
        <v>16</v>
      </c>
      <c r="B9" s="6" t="s">
        <v>15</v>
      </c>
      <c r="C9" s="6" t="s">
        <v>14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7" t="s">
        <v>12</v>
      </c>
      <c r="M9" s="8" t="s">
        <v>13</v>
      </c>
    </row>
    <row r="10" spans="1:13" s="2" customFormat="1">
      <c r="A10" s="105">
        <v>1</v>
      </c>
      <c r="B10" s="106">
        <v>1</v>
      </c>
      <c r="C10" s="112" t="s">
        <v>497</v>
      </c>
      <c r="D10" s="112" t="s">
        <v>18</v>
      </c>
      <c r="E10" s="113" t="s">
        <v>498</v>
      </c>
      <c r="F10" s="113" t="s">
        <v>499</v>
      </c>
      <c r="G10" s="113" t="s">
        <v>79</v>
      </c>
      <c r="H10" s="120" t="s">
        <v>500</v>
      </c>
      <c r="I10" s="113">
        <v>14</v>
      </c>
      <c r="J10" s="113">
        <v>275</v>
      </c>
      <c r="K10" s="107"/>
      <c r="L10" s="108"/>
      <c r="M10" s="109"/>
    </row>
    <row r="11" spans="1:13" s="2" customFormat="1" ht="12.75">
      <c r="A11" s="110"/>
      <c r="B11" s="3"/>
      <c r="C11" s="3"/>
      <c r="D11" s="3"/>
      <c r="E11" s="3"/>
      <c r="F11" s="3"/>
      <c r="G11" s="3"/>
      <c r="H11" s="3"/>
      <c r="I11" s="32">
        <v>14</v>
      </c>
      <c r="J11" s="32">
        <v>275</v>
      </c>
      <c r="K11" s="32">
        <v>275</v>
      </c>
      <c r="L11" s="33">
        <v>2.33</v>
      </c>
      <c r="M11" s="111">
        <f>K11*L11</f>
        <v>640.75</v>
      </c>
    </row>
    <row r="12" spans="1:13" s="2" customFormat="1">
      <c r="A12" s="110">
        <v>2</v>
      </c>
      <c r="B12" s="3">
        <v>2</v>
      </c>
      <c r="C12" s="98" t="s">
        <v>501</v>
      </c>
      <c r="D12" s="98" t="s">
        <v>31</v>
      </c>
      <c r="E12" s="99" t="s">
        <v>498</v>
      </c>
      <c r="F12" s="99" t="s">
        <v>502</v>
      </c>
      <c r="G12" s="99" t="s">
        <v>503</v>
      </c>
      <c r="H12" s="100" t="s">
        <v>504</v>
      </c>
      <c r="I12" s="99">
        <v>1</v>
      </c>
      <c r="J12" s="99">
        <v>26</v>
      </c>
      <c r="K12" s="32"/>
      <c r="L12" s="33"/>
      <c r="M12" s="111"/>
    </row>
    <row r="13" spans="1:13" s="2" customFormat="1">
      <c r="A13" s="110">
        <f>A12+1</f>
        <v>3</v>
      </c>
      <c r="B13" s="3"/>
      <c r="C13" s="98"/>
      <c r="D13" s="98"/>
      <c r="E13" s="99" t="s">
        <v>498</v>
      </c>
      <c r="F13" s="99" t="s">
        <v>505</v>
      </c>
      <c r="G13" s="99" t="s">
        <v>62</v>
      </c>
      <c r="H13" s="100" t="s">
        <v>506</v>
      </c>
      <c r="I13" s="99">
        <v>16</v>
      </c>
      <c r="J13" s="99">
        <v>331</v>
      </c>
      <c r="K13" s="32"/>
      <c r="L13" s="33"/>
      <c r="M13" s="111"/>
    </row>
    <row r="14" spans="1:13" s="2" customFormat="1">
      <c r="A14" s="110">
        <f t="shared" ref="A14:A17" si="0">A13+1</f>
        <v>4</v>
      </c>
      <c r="B14" s="3"/>
      <c r="C14" s="98"/>
      <c r="D14" s="98"/>
      <c r="E14" s="99" t="s">
        <v>498</v>
      </c>
      <c r="F14" s="99" t="s">
        <v>507</v>
      </c>
      <c r="G14" s="99" t="s">
        <v>508</v>
      </c>
      <c r="H14" s="100" t="s">
        <v>509</v>
      </c>
      <c r="I14" s="99">
        <v>2</v>
      </c>
      <c r="J14" s="99">
        <v>14</v>
      </c>
      <c r="K14" s="32"/>
      <c r="L14" s="33"/>
      <c r="M14" s="111"/>
    </row>
    <row r="15" spans="1:13" s="2" customFormat="1">
      <c r="A15" s="110">
        <f t="shared" si="0"/>
        <v>5</v>
      </c>
      <c r="B15" s="3"/>
      <c r="C15" s="98"/>
      <c r="D15" s="98"/>
      <c r="E15" s="99" t="s">
        <v>498</v>
      </c>
      <c r="F15" s="99" t="s">
        <v>510</v>
      </c>
      <c r="G15" s="99" t="s">
        <v>67</v>
      </c>
      <c r="H15" s="100" t="s">
        <v>511</v>
      </c>
      <c r="I15" s="99">
        <v>1</v>
      </c>
      <c r="J15" s="99">
        <v>7</v>
      </c>
      <c r="K15" s="32"/>
      <c r="L15" s="33"/>
      <c r="M15" s="111"/>
    </row>
    <row r="16" spans="1:13" s="2" customFormat="1">
      <c r="A16" s="110">
        <f t="shared" si="0"/>
        <v>6</v>
      </c>
      <c r="B16" s="3"/>
      <c r="C16" s="98"/>
      <c r="D16" s="98"/>
      <c r="E16" s="99" t="s">
        <v>498</v>
      </c>
      <c r="F16" s="99" t="s">
        <v>512</v>
      </c>
      <c r="G16" s="99" t="s">
        <v>67</v>
      </c>
      <c r="H16" s="100" t="s">
        <v>513</v>
      </c>
      <c r="I16" s="99">
        <v>10</v>
      </c>
      <c r="J16" s="99">
        <v>283</v>
      </c>
      <c r="K16" s="32"/>
      <c r="L16" s="33"/>
      <c r="M16" s="111"/>
    </row>
    <row r="17" spans="1:13" s="2" customFormat="1">
      <c r="A17" s="110">
        <f t="shared" si="0"/>
        <v>7</v>
      </c>
      <c r="B17" s="3"/>
      <c r="C17" s="98"/>
      <c r="D17" s="98"/>
      <c r="E17" s="99" t="s">
        <v>498</v>
      </c>
      <c r="F17" s="99" t="s">
        <v>514</v>
      </c>
      <c r="G17" s="99" t="s">
        <v>515</v>
      </c>
      <c r="H17" s="100" t="s">
        <v>516</v>
      </c>
      <c r="I17" s="99">
        <v>31</v>
      </c>
      <c r="J17" s="99">
        <v>584</v>
      </c>
      <c r="K17" s="32"/>
      <c r="L17" s="33"/>
      <c r="M17" s="111"/>
    </row>
    <row r="18" spans="1:13" s="2" customFormat="1" ht="12.75">
      <c r="A18" s="110"/>
      <c r="B18" s="3"/>
      <c r="C18" s="3"/>
      <c r="D18" s="3"/>
      <c r="E18" s="3"/>
      <c r="F18" s="3"/>
      <c r="G18" s="3"/>
      <c r="H18" s="3"/>
      <c r="I18" s="32">
        <f>SUM(I12:I17)</f>
        <v>61</v>
      </c>
      <c r="J18" s="32">
        <f>SUM(J12:J17)</f>
        <v>1245</v>
      </c>
      <c r="K18" s="32">
        <v>1500</v>
      </c>
      <c r="L18" s="33">
        <v>2.33</v>
      </c>
      <c r="M18" s="111">
        <f>K18*L18</f>
        <v>3495</v>
      </c>
    </row>
    <row r="19" spans="1:13" s="2" customFormat="1" ht="30">
      <c r="A19" s="110">
        <v>8</v>
      </c>
      <c r="B19" s="3">
        <v>3</v>
      </c>
      <c r="C19" s="98" t="s">
        <v>517</v>
      </c>
      <c r="D19" s="98" t="s">
        <v>31</v>
      </c>
      <c r="E19" s="99" t="s">
        <v>498</v>
      </c>
      <c r="F19" s="99" t="s">
        <v>518</v>
      </c>
      <c r="G19" s="99" t="s">
        <v>37</v>
      </c>
      <c r="H19" s="100" t="s">
        <v>519</v>
      </c>
      <c r="I19" s="99">
        <v>87</v>
      </c>
      <c r="J19" s="99">
        <v>1754</v>
      </c>
      <c r="K19" s="32"/>
      <c r="L19" s="33"/>
      <c r="M19" s="111"/>
    </row>
    <row r="20" spans="1:13" s="2" customFormat="1" ht="30.75" customHeight="1">
      <c r="A20" s="110">
        <f>A19+1</f>
        <v>9</v>
      </c>
      <c r="B20" s="3"/>
      <c r="C20" s="98"/>
      <c r="D20" s="98"/>
      <c r="E20" s="99" t="s">
        <v>498</v>
      </c>
      <c r="F20" s="99" t="s">
        <v>520</v>
      </c>
      <c r="G20" s="99" t="s">
        <v>37</v>
      </c>
      <c r="H20" s="122" t="s">
        <v>521</v>
      </c>
      <c r="I20" s="99">
        <v>60</v>
      </c>
      <c r="J20" s="99">
        <v>1150</v>
      </c>
      <c r="K20" s="32"/>
      <c r="L20" s="33"/>
      <c r="M20" s="111"/>
    </row>
    <row r="21" spans="1:13" s="2" customFormat="1" ht="12.75">
      <c r="A21" s="110"/>
      <c r="B21" s="3"/>
      <c r="C21" s="3"/>
      <c r="D21" s="3"/>
      <c r="E21" s="3"/>
      <c r="F21" s="3"/>
      <c r="G21" s="3"/>
      <c r="H21" s="3"/>
      <c r="I21" s="32">
        <f>SUM(I19:I20)</f>
        <v>147</v>
      </c>
      <c r="J21" s="32">
        <f>SUM(J19:J20)</f>
        <v>2904</v>
      </c>
      <c r="K21" s="32">
        <v>2904</v>
      </c>
      <c r="L21" s="33">
        <v>2.33</v>
      </c>
      <c r="M21" s="111">
        <f>K21*L21</f>
        <v>6766.3200000000006</v>
      </c>
    </row>
    <row r="22" spans="1:13" s="2" customFormat="1" ht="30">
      <c r="A22" s="110">
        <v>10</v>
      </c>
      <c r="B22" s="3">
        <v>4</v>
      </c>
      <c r="C22" s="98" t="s">
        <v>522</v>
      </c>
      <c r="D22" s="98" t="s">
        <v>31</v>
      </c>
      <c r="E22" s="99" t="s">
        <v>523</v>
      </c>
      <c r="F22" s="99" t="s">
        <v>524</v>
      </c>
      <c r="G22" s="99" t="s">
        <v>525</v>
      </c>
      <c r="H22" s="100" t="s">
        <v>526</v>
      </c>
      <c r="I22" s="99">
        <v>82</v>
      </c>
      <c r="J22" s="99">
        <v>1136</v>
      </c>
      <c r="K22" s="32"/>
      <c r="L22" s="33"/>
      <c r="M22" s="111"/>
    </row>
    <row r="23" spans="1:13" s="2" customFormat="1">
      <c r="A23" s="110">
        <f>A22+1</f>
        <v>11</v>
      </c>
      <c r="B23" s="3"/>
      <c r="C23" s="98"/>
      <c r="D23" s="98"/>
      <c r="E23" s="99" t="s">
        <v>523</v>
      </c>
      <c r="F23" s="99" t="s">
        <v>527</v>
      </c>
      <c r="G23" s="99" t="s">
        <v>528</v>
      </c>
      <c r="H23" s="100" t="s">
        <v>529</v>
      </c>
      <c r="I23" s="99">
        <v>2</v>
      </c>
      <c r="J23" s="99">
        <v>26</v>
      </c>
      <c r="K23" s="32"/>
      <c r="L23" s="33"/>
      <c r="M23" s="111"/>
    </row>
    <row r="24" spans="1:13" s="2" customFormat="1">
      <c r="A24" s="110">
        <f t="shared" ref="A24:A26" si="1">A23+1</f>
        <v>12</v>
      </c>
      <c r="B24" s="3"/>
      <c r="C24" s="98"/>
      <c r="D24" s="98"/>
      <c r="E24" s="99" t="s">
        <v>523</v>
      </c>
      <c r="F24" s="99" t="s">
        <v>530</v>
      </c>
      <c r="G24" s="99" t="s">
        <v>531</v>
      </c>
      <c r="H24" s="100" t="s">
        <v>532</v>
      </c>
      <c r="I24" s="99">
        <v>2</v>
      </c>
      <c r="J24" s="99">
        <v>6</v>
      </c>
      <c r="K24" s="32"/>
      <c r="L24" s="33"/>
      <c r="M24" s="111"/>
    </row>
    <row r="25" spans="1:13" s="2" customFormat="1">
      <c r="A25" s="110">
        <f t="shared" si="1"/>
        <v>13</v>
      </c>
      <c r="B25" s="3"/>
      <c r="C25" s="98"/>
      <c r="D25" s="98"/>
      <c r="E25" s="99" t="s">
        <v>523</v>
      </c>
      <c r="F25" s="99" t="s">
        <v>533</v>
      </c>
      <c r="G25" s="99" t="s">
        <v>534</v>
      </c>
      <c r="H25" s="100" t="s">
        <v>535</v>
      </c>
      <c r="I25" s="99">
        <v>2</v>
      </c>
      <c r="J25" s="99">
        <v>45</v>
      </c>
      <c r="K25" s="32"/>
      <c r="L25" s="33"/>
      <c r="M25" s="111"/>
    </row>
    <row r="26" spans="1:13" s="2" customFormat="1">
      <c r="A26" s="110">
        <f t="shared" si="1"/>
        <v>14</v>
      </c>
      <c r="B26" s="3"/>
      <c r="C26" s="98"/>
      <c r="D26" s="98"/>
      <c r="E26" s="99" t="s">
        <v>523</v>
      </c>
      <c r="F26" s="99" t="s">
        <v>536</v>
      </c>
      <c r="G26" s="99" t="s">
        <v>537</v>
      </c>
      <c r="H26" s="100" t="s">
        <v>538</v>
      </c>
      <c r="I26" s="99">
        <v>12</v>
      </c>
      <c r="J26" s="99">
        <v>186</v>
      </c>
      <c r="K26" s="32"/>
      <c r="L26" s="33"/>
      <c r="M26" s="111"/>
    </row>
    <row r="27" spans="1:13" s="2" customFormat="1" ht="12.75">
      <c r="A27" s="110"/>
      <c r="B27" s="3"/>
      <c r="C27" s="3"/>
      <c r="D27" s="3"/>
      <c r="E27" s="3"/>
      <c r="F27" s="3"/>
      <c r="G27" s="3"/>
      <c r="H27" s="3"/>
      <c r="I27" s="32">
        <f>SUM(I22:I26)</f>
        <v>100</v>
      </c>
      <c r="J27" s="32">
        <f>SUM(J22:J26)</f>
        <v>1399</v>
      </c>
      <c r="K27" s="32">
        <v>1500</v>
      </c>
      <c r="L27" s="33">
        <v>2.33</v>
      </c>
      <c r="M27" s="111">
        <f>K27*L27</f>
        <v>3495</v>
      </c>
    </row>
    <row r="28" spans="1:13" s="2" customFormat="1" ht="30">
      <c r="A28" s="110">
        <v>15</v>
      </c>
      <c r="B28" s="3">
        <v>5</v>
      </c>
      <c r="C28" s="98" t="s">
        <v>539</v>
      </c>
      <c r="D28" s="98" t="s">
        <v>31</v>
      </c>
      <c r="E28" s="99" t="s">
        <v>523</v>
      </c>
      <c r="F28" s="99" t="s">
        <v>540</v>
      </c>
      <c r="G28" s="99" t="s">
        <v>541</v>
      </c>
      <c r="H28" s="100" t="s">
        <v>1157</v>
      </c>
      <c r="I28" s="99">
        <v>4</v>
      </c>
      <c r="J28" s="99">
        <v>62</v>
      </c>
      <c r="K28" s="32"/>
      <c r="L28" s="33"/>
      <c r="M28" s="111"/>
    </row>
    <row r="29" spans="1:13" s="2" customFormat="1">
      <c r="A29" s="110">
        <f>A28+1</f>
        <v>16</v>
      </c>
      <c r="B29" s="3"/>
      <c r="C29" s="98"/>
      <c r="D29" s="98"/>
      <c r="E29" s="99" t="s">
        <v>523</v>
      </c>
      <c r="F29" s="99" t="s">
        <v>542</v>
      </c>
      <c r="G29" s="99" t="s">
        <v>543</v>
      </c>
      <c r="H29" s="100" t="s">
        <v>1158</v>
      </c>
      <c r="I29" s="99">
        <v>52</v>
      </c>
      <c r="J29" s="99">
        <v>561</v>
      </c>
      <c r="K29" s="32"/>
      <c r="L29" s="33"/>
      <c r="M29" s="111"/>
    </row>
    <row r="30" spans="1:13" s="2" customFormat="1">
      <c r="A30" s="110">
        <f t="shared" ref="A30:A35" si="2">A29+1</f>
        <v>17</v>
      </c>
      <c r="B30" s="3"/>
      <c r="C30" s="98"/>
      <c r="D30" s="98"/>
      <c r="E30" s="99" t="s">
        <v>523</v>
      </c>
      <c r="F30" s="99" t="s">
        <v>544</v>
      </c>
      <c r="G30" s="99" t="s">
        <v>543</v>
      </c>
      <c r="H30" s="100" t="s">
        <v>545</v>
      </c>
      <c r="I30" s="99">
        <v>1</v>
      </c>
      <c r="J30" s="99">
        <v>100</v>
      </c>
      <c r="K30" s="32"/>
      <c r="L30" s="33"/>
      <c r="M30" s="111"/>
    </row>
    <row r="31" spans="1:13" s="2" customFormat="1">
      <c r="A31" s="110">
        <f t="shared" si="2"/>
        <v>18</v>
      </c>
      <c r="B31" s="3"/>
      <c r="C31" s="98"/>
      <c r="D31" s="98"/>
      <c r="E31" s="99" t="s">
        <v>523</v>
      </c>
      <c r="F31" s="99" t="s">
        <v>546</v>
      </c>
      <c r="G31" s="99" t="s">
        <v>547</v>
      </c>
      <c r="H31" s="100" t="s">
        <v>548</v>
      </c>
      <c r="I31" s="99">
        <v>52</v>
      </c>
      <c r="J31" s="99">
        <v>574</v>
      </c>
      <c r="K31" s="32"/>
      <c r="L31" s="33"/>
      <c r="M31" s="111"/>
    </row>
    <row r="32" spans="1:13" s="2" customFormat="1">
      <c r="A32" s="110">
        <f t="shared" si="2"/>
        <v>19</v>
      </c>
      <c r="B32" s="3"/>
      <c r="C32" s="98"/>
      <c r="D32" s="98"/>
      <c r="E32" s="99" t="s">
        <v>523</v>
      </c>
      <c r="F32" s="99" t="s">
        <v>549</v>
      </c>
      <c r="G32" s="99" t="s">
        <v>323</v>
      </c>
      <c r="H32" s="100" t="s">
        <v>550</v>
      </c>
      <c r="I32" s="99">
        <v>8</v>
      </c>
      <c r="J32" s="99">
        <v>171</v>
      </c>
      <c r="K32" s="32"/>
      <c r="L32" s="33"/>
      <c r="M32" s="111"/>
    </row>
    <row r="33" spans="1:13" s="2" customFormat="1">
      <c r="A33" s="110">
        <f t="shared" si="2"/>
        <v>20</v>
      </c>
      <c r="B33" s="3"/>
      <c r="C33" s="98"/>
      <c r="D33" s="98"/>
      <c r="E33" s="99" t="s">
        <v>523</v>
      </c>
      <c r="F33" s="99" t="s">
        <v>551</v>
      </c>
      <c r="G33" s="99" t="s">
        <v>552</v>
      </c>
      <c r="H33" s="100" t="s">
        <v>553</v>
      </c>
      <c r="I33" s="99">
        <v>28</v>
      </c>
      <c r="J33" s="99">
        <v>330</v>
      </c>
      <c r="K33" s="32"/>
      <c r="L33" s="33"/>
      <c r="M33" s="111"/>
    </row>
    <row r="34" spans="1:13" s="2" customFormat="1" ht="30">
      <c r="A34" s="110">
        <f t="shared" si="2"/>
        <v>21</v>
      </c>
      <c r="B34" s="3"/>
      <c r="C34" s="98"/>
      <c r="D34" s="98"/>
      <c r="E34" s="99" t="s">
        <v>523</v>
      </c>
      <c r="F34" s="99" t="s">
        <v>554</v>
      </c>
      <c r="G34" s="99" t="s">
        <v>555</v>
      </c>
      <c r="H34" s="100" t="s">
        <v>1121</v>
      </c>
      <c r="I34" s="99">
        <v>31</v>
      </c>
      <c r="J34" s="99">
        <v>696</v>
      </c>
      <c r="K34" s="32"/>
      <c r="L34" s="33"/>
      <c r="M34" s="111"/>
    </row>
    <row r="35" spans="1:13" s="2" customFormat="1">
      <c r="A35" s="110">
        <f t="shared" si="2"/>
        <v>22</v>
      </c>
      <c r="B35" s="3"/>
      <c r="C35" s="3"/>
      <c r="D35" s="3"/>
      <c r="E35" s="114">
        <v>46184</v>
      </c>
      <c r="F35" s="99" t="s">
        <v>556</v>
      </c>
      <c r="G35" s="99" t="s">
        <v>555</v>
      </c>
      <c r="H35" s="100" t="s">
        <v>557</v>
      </c>
      <c r="I35" s="99">
        <v>1</v>
      </c>
      <c r="J35" s="99">
        <v>3</v>
      </c>
      <c r="K35" s="32"/>
      <c r="L35" s="33"/>
      <c r="M35" s="111"/>
    </row>
    <row r="36" spans="1:13" s="2" customFormat="1" ht="12.75">
      <c r="A36" s="110"/>
      <c r="B36" s="3"/>
      <c r="C36" s="3"/>
      <c r="D36" s="3"/>
      <c r="E36" s="3"/>
      <c r="F36" s="3"/>
      <c r="G36" s="3"/>
      <c r="H36" s="3"/>
      <c r="I36" s="32">
        <f>SUM(I28:I35)</f>
        <v>177</v>
      </c>
      <c r="J36" s="32">
        <f>SUM(J28:J35)</f>
        <v>2497</v>
      </c>
      <c r="K36" s="32">
        <v>2500</v>
      </c>
      <c r="L36" s="33">
        <v>2.33</v>
      </c>
      <c r="M36" s="111">
        <f>K36*L36</f>
        <v>5825</v>
      </c>
    </row>
    <row r="37" spans="1:13" s="2" customFormat="1">
      <c r="A37" s="110">
        <v>23</v>
      </c>
      <c r="B37" s="3">
        <v>6</v>
      </c>
      <c r="C37" s="98" t="s">
        <v>558</v>
      </c>
      <c r="D37" s="98" t="s">
        <v>31</v>
      </c>
      <c r="E37" s="99" t="s">
        <v>523</v>
      </c>
      <c r="F37" s="99" t="s">
        <v>559</v>
      </c>
      <c r="G37" s="99" t="s">
        <v>515</v>
      </c>
      <c r="H37" s="100" t="s">
        <v>560</v>
      </c>
      <c r="I37" s="99">
        <v>58</v>
      </c>
      <c r="J37" s="99">
        <v>1249</v>
      </c>
      <c r="K37" s="32"/>
      <c r="L37" s="33"/>
      <c r="M37" s="111"/>
    </row>
    <row r="38" spans="1:13" s="2" customFormat="1">
      <c r="A38" s="110">
        <f>A37+1</f>
        <v>24</v>
      </c>
      <c r="B38" s="3"/>
      <c r="C38" s="98"/>
      <c r="D38" s="98"/>
      <c r="E38" s="99" t="s">
        <v>523</v>
      </c>
      <c r="F38" s="99" t="s">
        <v>561</v>
      </c>
      <c r="G38" s="99" t="s">
        <v>562</v>
      </c>
      <c r="H38" s="100" t="s">
        <v>563</v>
      </c>
      <c r="I38" s="99">
        <v>3</v>
      </c>
      <c r="J38" s="99">
        <v>15</v>
      </c>
      <c r="K38" s="32"/>
      <c r="L38" s="33"/>
      <c r="M38" s="111"/>
    </row>
    <row r="39" spans="1:13" s="2" customFormat="1">
      <c r="A39" s="110">
        <f t="shared" ref="A39:A41" si="3">A38+1</f>
        <v>25</v>
      </c>
      <c r="B39" s="3"/>
      <c r="C39" s="98"/>
      <c r="D39" s="98"/>
      <c r="E39" s="99" t="s">
        <v>523</v>
      </c>
      <c r="F39" s="99" t="s">
        <v>564</v>
      </c>
      <c r="G39" s="99" t="s">
        <v>54</v>
      </c>
      <c r="H39" s="100" t="s">
        <v>565</v>
      </c>
      <c r="I39" s="99">
        <v>2</v>
      </c>
      <c r="J39" s="99">
        <v>8</v>
      </c>
      <c r="K39" s="32"/>
      <c r="L39" s="33"/>
      <c r="M39" s="111"/>
    </row>
    <row r="40" spans="1:13" s="2" customFormat="1">
      <c r="A40" s="110">
        <f t="shared" si="3"/>
        <v>26</v>
      </c>
      <c r="B40" s="3"/>
      <c r="C40" s="98"/>
      <c r="D40" s="98"/>
      <c r="E40" s="99" t="s">
        <v>523</v>
      </c>
      <c r="F40" s="99" t="s">
        <v>566</v>
      </c>
      <c r="G40" s="99" t="s">
        <v>562</v>
      </c>
      <c r="H40" s="100" t="s">
        <v>567</v>
      </c>
      <c r="I40" s="99">
        <v>4</v>
      </c>
      <c r="J40" s="99">
        <v>45</v>
      </c>
      <c r="K40" s="32"/>
      <c r="L40" s="33"/>
      <c r="M40" s="111"/>
    </row>
    <row r="41" spans="1:13" s="2" customFormat="1">
      <c r="A41" s="110">
        <f t="shared" si="3"/>
        <v>27</v>
      </c>
      <c r="B41" s="3"/>
      <c r="C41" s="98"/>
      <c r="D41" s="98"/>
      <c r="E41" s="99" t="s">
        <v>523</v>
      </c>
      <c r="F41" s="99" t="s">
        <v>568</v>
      </c>
      <c r="G41" s="99" t="s">
        <v>569</v>
      </c>
      <c r="H41" s="100" t="s">
        <v>570</v>
      </c>
      <c r="I41" s="99">
        <v>3</v>
      </c>
      <c r="J41" s="99">
        <v>14</v>
      </c>
      <c r="K41" s="32"/>
      <c r="L41" s="33"/>
      <c r="M41" s="111"/>
    </row>
    <row r="42" spans="1:13" s="2" customFormat="1" ht="12.75">
      <c r="A42" s="110"/>
      <c r="B42" s="3"/>
      <c r="C42" s="3"/>
      <c r="D42" s="3"/>
      <c r="E42" s="3"/>
      <c r="F42" s="3"/>
      <c r="G42" s="3"/>
      <c r="H42" s="3"/>
      <c r="I42" s="32">
        <f>SUM(I37:I41)</f>
        <v>70</v>
      </c>
      <c r="J42" s="32">
        <f>SUM(J37:J41)</f>
        <v>1331</v>
      </c>
      <c r="K42" s="32">
        <v>1500</v>
      </c>
      <c r="L42" s="33">
        <v>2.33</v>
      </c>
      <c r="M42" s="111">
        <f>K42*L42</f>
        <v>3495</v>
      </c>
    </row>
    <row r="43" spans="1:13" s="2" customFormat="1">
      <c r="A43" s="110">
        <v>28</v>
      </c>
      <c r="B43" s="3">
        <v>7</v>
      </c>
      <c r="C43" s="98" t="s">
        <v>571</v>
      </c>
      <c r="D43" s="98" t="s">
        <v>31</v>
      </c>
      <c r="E43" s="99" t="s">
        <v>523</v>
      </c>
      <c r="F43" s="99" t="s">
        <v>572</v>
      </c>
      <c r="G43" s="99" t="s">
        <v>573</v>
      </c>
      <c r="H43" s="100" t="s">
        <v>574</v>
      </c>
      <c r="I43" s="99">
        <v>12</v>
      </c>
      <c r="J43" s="99">
        <v>283</v>
      </c>
      <c r="K43" s="32"/>
      <c r="L43" s="33"/>
      <c r="M43" s="111"/>
    </row>
    <row r="44" spans="1:13" s="2" customFormat="1">
      <c r="A44" s="110">
        <f>A43+1</f>
        <v>29</v>
      </c>
      <c r="B44" s="3"/>
      <c r="C44" s="98"/>
      <c r="D44" s="98"/>
      <c r="E44" s="99" t="s">
        <v>523</v>
      </c>
      <c r="F44" s="99" t="s">
        <v>575</v>
      </c>
      <c r="G44" s="99" t="s">
        <v>283</v>
      </c>
      <c r="H44" s="100" t="s">
        <v>576</v>
      </c>
      <c r="I44" s="99">
        <v>2</v>
      </c>
      <c r="J44" s="99">
        <v>13</v>
      </c>
      <c r="K44" s="32"/>
      <c r="L44" s="33"/>
      <c r="M44" s="111"/>
    </row>
    <row r="45" spans="1:13" s="2" customFormat="1" ht="30">
      <c r="A45" s="110">
        <f t="shared" ref="A45:A49" si="4">A44+1</f>
        <v>30</v>
      </c>
      <c r="B45" s="3"/>
      <c r="C45" s="98"/>
      <c r="D45" s="98"/>
      <c r="E45" s="99" t="s">
        <v>523</v>
      </c>
      <c r="F45" s="99" t="s">
        <v>577</v>
      </c>
      <c r="G45" s="99" t="s">
        <v>283</v>
      </c>
      <c r="H45" s="100" t="s">
        <v>578</v>
      </c>
      <c r="I45" s="99">
        <v>18</v>
      </c>
      <c r="J45" s="99">
        <v>119</v>
      </c>
      <c r="K45" s="32"/>
      <c r="L45" s="33"/>
      <c r="M45" s="111"/>
    </row>
    <row r="46" spans="1:13" s="2" customFormat="1" ht="30">
      <c r="A46" s="110">
        <f t="shared" si="4"/>
        <v>31</v>
      </c>
      <c r="B46" s="3"/>
      <c r="C46" s="98"/>
      <c r="D46" s="98"/>
      <c r="E46" s="99" t="s">
        <v>523</v>
      </c>
      <c r="F46" s="99" t="s">
        <v>579</v>
      </c>
      <c r="G46" s="99" t="s">
        <v>36</v>
      </c>
      <c r="H46" s="100" t="s">
        <v>580</v>
      </c>
      <c r="I46" s="99">
        <v>48</v>
      </c>
      <c r="J46" s="99">
        <v>676</v>
      </c>
      <c r="K46" s="32"/>
      <c r="L46" s="33"/>
      <c r="M46" s="111"/>
    </row>
    <row r="47" spans="1:13" s="2" customFormat="1" ht="45">
      <c r="A47" s="110">
        <f t="shared" si="4"/>
        <v>32</v>
      </c>
      <c r="B47" s="3"/>
      <c r="C47" s="98"/>
      <c r="D47" s="98"/>
      <c r="E47" s="99" t="s">
        <v>523</v>
      </c>
      <c r="F47" s="99" t="s">
        <v>581</v>
      </c>
      <c r="G47" s="99" t="s">
        <v>582</v>
      </c>
      <c r="H47" s="100" t="s">
        <v>1122</v>
      </c>
      <c r="I47" s="99">
        <v>19</v>
      </c>
      <c r="J47" s="99">
        <v>192</v>
      </c>
      <c r="K47" s="32"/>
      <c r="L47" s="33"/>
      <c r="M47" s="111"/>
    </row>
    <row r="48" spans="1:13" s="2" customFormat="1" ht="45">
      <c r="A48" s="110">
        <f t="shared" si="4"/>
        <v>33</v>
      </c>
      <c r="B48" s="3"/>
      <c r="C48" s="98"/>
      <c r="D48" s="98"/>
      <c r="E48" s="99" t="s">
        <v>523</v>
      </c>
      <c r="F48" s="99" t="s">
        <v>583</v>
      </c>
      <c r="G48" s="99" t="s">
        <v>584</v>
      </c>
      <c r="H48" s="100" t="s">
        <v>585</v>
      </c>
      <c r="I48" s="99">
        <v>71</v>
      </c>
      <c r="J48" s="99">
        <v>825</v>
      </c>
      <c r="K48" s="32"/>
      <c r="L48" s="33"/>
      <c r="M48" s="111"/>
    </row>
    <row r="49" spans="1:13" s="2" customFormat="1" ht="30">
      <c r="A49" s="110">
        <f t="shared" si="4"/>
        <v>34</v>
      </c>
      <c r="B49" s="3"/>
      <c r="C49" s="98"/>
      <c r="D49" s="98"/>
      <c r="E49" s="99" t="s">
        <v>523</v>
      </c>
      <c r="F49" s="99" t="s">
        <v>586</v>
      </c>
      <c r="G49" s="99" t="s">
        <v>587</v>
      </c>
      <c r="H49" s="100" t="s">
        <v>1123</v>
      </c>
      <c r="I49" s="99">
        <v>29</v>
      </c>
      <c r="J49" s="99">
        <v>224</v>
      </c>
      <c r="K49" s="32"/>
      <c r="L49" s="33"/>
      <c r="M49" s="111"/>
    </row>
    <row r="50" spans="1:13" s="2" customFormat="1" ht="12.75">
      <c r="A50" s="110"/>
      <c r="B50" s="3"/>
      <c r="C50" s="3"/>
      <c r="D50" s="3"/>
      <c r="E50" s="3"/>
      <c r="F50" s="3"/>
      <c r="G50" s="3"/>
      <c r="H50" s="3"/>
      <c r="I50" s="32">
        <f>SUM(I43:I49)</f>
        <v>199</v>
      </c>
      <c r="J50" s="32">
        <f>SUM(J43:J49)</f>
        <v>2332</v>
      </c>
      <c r="K50" s="32">
        <v>2500</v>
      </c>
      <c r="L50" s="33">
        <v>2.33</v>
      </c>
      <c r="M50" s="111">
        <f>K50*L50</f>
        <v>5825</v>
      </c>
    </row>
    <row r="51" spans="1:13" s="2" customFormat="1">
      <c r="A51" s="110">
        <v>35</v>
      </c>
      <c r="B51" s="3">
        <v>8</v>
      </c>
      <c r="C51" s="98" t="s">
        <v>588</v>
      </c>
      <c r="D51" s="98" t="s">
        <v>18</v>
      </c>
      <c r="E51" s="99" t="s">
        <v>589</v>
      </c>
      <c r="F51" s="99" t="s">
        <v>590</v>
      </c>
      <c r="G51" s="99" t="s">
        <v>591</v>
      </c>
      <c r="H51" s="100" t="s">
        <v>592</v>
      </c>
      <c r="I51" s="99">
        <v>7</v>
      </c>
      <c r="J51" s="99">
        <v>148</v>
      </c>
      <c r="K51" s="32"/>
      <c r="L51" s="33"/>
      <c r="M51" s="111"/>
    </row>
    <row r="52" spans="1:13" s="2" customFormat="1" ht="12.75">
      <c r="A52" s="110"/>
      <c r="B52" s="3"/>
      <c r="C52" s="3"/>
      <c r="D52" s="3"/>
      <c r="E52" s="3"/>
      <c r="F52" s="3"/>
      <c r="G52" s="3"/>
      <c r="H52" s="3"/>
      <c r="I52" s="32">
        <v>7</v>
      </c>
      <c r="J52" s="32">
        <v>148</v>
      </c>
      <c r="K52" s="32">
        <v>148</v>
      </c>
      <c r="L52" s="33">
        <v>2.33</v>
      </c>
      <c r="M52" s="111">
        <f>K52*L52</f>
        <v>344.84000000000003</v>
      </c>
    </row>
    <row r="53" spans="1:13" s="2" customFormat="1">
      <c r="A53" s="110">
        <v>36</v>
      </c>
      <c r="B53" s="3">
        <v>9</v>
      </c>
      <c r="C53" s="98" t="s">
        <v>593</v>
      </c>
      <c r="D53" s="98" t="s">
        <v>31</v>
      </c>
      <c r="E53" s="99" t="s">
        <v>589</v>
      </c>
      <c r="F53" s="99" t="s">
        <v>594</v>
      </c>
      <c r="G53" s="99" t="s">
        <v>595</v>
      </c>
      <c r="H53" s="100" t="s">
        <v>596</v>
      </c>
      <c r="I53" s="99">
        <v>39</v>
      </c>
      <c r="J53" s="99">
        <v>610</v>
      </c>
      <c r="K53" s="32"/>
      <c r="L53" s="33"/>
      <c r="M53" s="111"/>
    </row>
    <row r="54" spans="1:13" s="2" customFormat="1" ht="30">
      <c r="A54" s="110">
        <f>A53+1</f>
        <v>37</v>
      </c>
      <c r="B54" s="3"/>
      <c r="C54" s="98"/>
      <c r="D54" s="98"/>
      <c r="E54" s="99" t="s">
        <v>589</v>
      </c>
      <c r="F54" s="99" t="s">
        <v>597</v>
      </c>
      <c r="G54" s="99" t="s">
        <v>33</v>
      </c>
      <c r="H54" s="100" t="s">
        <v>598</v>
      </c>
      <c r="I54" s="99">
        <v>12</v>
      </c>
      <c r="J54" s="99">
        <v>90</v>
      </c>
      <c r="K54" s="32"/>
      <c r="L54" s="33"/>
      <c r="M54" s="111"/>
    </row>
    <row r="55" spans="1:13" s="2" customFormat="1">
      <c r="A55" s="110">
        <f t="shared" ref="A55:A58" si="5">A54+1</f>
        <v>38</v>
      </c>
      <c r="B55" s="3"/>
      <c r="C55" s="98"/>
      <c r="D55" s="98"/>
      <c r="E55" s="99" t="s">
        <v>589</v>
      </c>
      <c r="F55" s="99" t="s">
        <v>599</v>
      </c>
      <c r="G55" s="99" t="s">
        <v>600</v>
      </c>
      <c r="H55" s="100" t="s">
        <v>601</v>
      </c>
      <c r="I55" s="99">
        <v>14</v>
      </c>
      <c r="J55" s="99">
        <v>245</v>
      </c>
      <c r="K55" s="32"/>
      <c r="L55" s="33"/>
      <c r="M55" s="111"/>
    </row>
    <row r="56" spans="1:13" s="2" customFormat="1">
      <c r="A56" s="110">
        <f t="shared" si="5"/>
        <v>39</v>
      </c>
      <c r="B56" s="3"/>
      <c r="C56" s="98"/>
      <c r="D56" s="98"/>
      <c r="E56" s="99" t="s">
        <v>589</v>
      </c>
      <c r="F56" s="99" t="s">
        <v>602</v>
      </c>
      <c r="G56" s="99" t="s">
        <v>603</v>
      </c>
      <c r="H56" s="100" t="s">
        <v>604</v>
      </c>
      <c r="I56" s="99">
        <v>12</v>
      </c>
      <c r="J56" s="99">
        <v>174</v>
      </c>
      <c r="K56" s="32"/>
      <c r="L56" s="33"/>
      <c r="M56" s="111"/>
    </row>
    <row r="57" spans="1:13" s="2" customFormat="1" ht="30">
      <c r="A57" s="110">
        <f t="shared" si="5"/>
        <v>40</v>
      </c>
      <c r="B57" s="3"/>
      <c r="C57" s="98"/>
      <c r="D57" s="98"/>
      <c r="E57" s="99" t="s">
        <v>589</v>
      </c>
      <c r="F57" s="99" t="s">
        <v>605</v>
      </c>
      <c r="G57" s="99" t="s">
        <v>606</v>
      </c>
      <c r="H57" s="100" t="s">
        <v>607</v>
      </c>
      <c r="I57" s="99">
        <v>5</v>
      </c>
      <c r="J57" s="99">
        <v>30</v>
      </c>
      <c r="K57" s="32"/>
      <c r="L57" s="33"/>
      <c r="M57" s="111"/>
    </row>
    <row r="58" spans="1:13" s="2" customFormat="1">
      <c r="A58" s="110">
        <f t="shared" si="5"/>
        <v>41</v>
      </c>
      <c r="B58" s="3"/>
      <c r="C58" s="98"/>
      <c r="D58" s="98"/>
      <c r="E58" s="99" t="s">
        <v>589</v>
      </c>
      <c r="F58" s="99" t="s">
        <v>608</v>
      </c>
      <c r="G58" s="99" t="s">
        <v>609</v>
      </c>
      <c r="H58" s="100" t="s">
        <v>610</v>
      </c>
      <c r="I58" s="99">
        <v>1</v>
      </c>
      <c r="J58" s="99">
        <v>8</v>
      </c>
      <c r="K58" s="32"/>
      <c r="L58" s="33"/>
      <c r="M58" s="111"/>
    </row>
    <row r="59" spans="1:13" s="2" customFormat="1" ht="12.75">
      <c r="A59" s="110"/>
      <c r="B59" s="3"/>
      <c r="C59" s="3"/>
      <c r="D59" s="3"/>
      <c r="E59" s="3"/>
      <c r="F59" s="3"/>
      <c r="G59" s="3"/>
      <c r="H59" s="3"/>
      <c r="I59" s="32">
        <f>SUM(I53:I58)</f>
        <v>83</v>
      </c>
      <c r="J59" s="32">
        <f>SUM(J53:J58)</f>
        <v>1157</v>
      </c>
      <c r="K59" s="32">
        <v>1500</v>
      </c>
      <c r="L59" s="33">
        <v>2.33</v>
      </c>
      <c r="M59" s="111">
        <f>K59*L59</f>
        <v>3495</v>
      </c>
    </row>
    <row r="60" spans="1:13" s="2" customFormat="1">
      <c r="A60" s="110">
        <v>42</v>
      </c>
      <c r="B60" s="3">
        <v>10</v>
      </c>
      <c r="C60" s="98" t="s">
        <v>611</v>
      </c>
      <c r="D60" s="98" t="s">
        <v>31</v>
      </c>
      <c r="E60" s="99" t="s">
        <v>589</v>
      </c>
      <c r="F60" s="99" t="s">
        <v>612</v>
      </c>
      <c r="G60" s="99" t="s">
        <v>613</v>
      </c>
      <c r="H60" s="100" t="s">
        <v>614</v>
      </c>
      <c r="I60" s="99">
        <v>41</v>
      </c>
      <c r="J60" s="99">
        <v>810</v>
      </c>
      <c r="K60" s="32"/>
      <c r="L60" s="33"/>
      <c r="M60" s="111"/>
    </row>
    <row r="61" spans="1:13" s="2" customFormat="1">
      <c r="A61" s="110">
        <f>A60+1</f>
        <v>43</v>
      </c>
      <c r="B61" s="3"/>
      <c r="C61" s="98"/>
      <c r="D61" s="98"/>
      <c r="E61" s="99" t="s">
        <v>589</v>
      </c>
      <c r="F61" s="99" t="s">
        <v>615</v>
      </c>
      <c r="G61" s="99" t="s">
        <v>50</v>
      </c>
      <c r="H61" s="100" t="s">
        <v>616</v>
      </c>
      <c r="I61" s="99">
        <v>3</v>
      </c>
      <c r="J61" s="99">
        <v>71</v>
      </c>
      <c r="K61" s="32"/>
      <c r="L61" s="33"/>
      <c r="M61" s="111"/>
    </row>
    <row r="62" spans="1:13" s="2" customFormat="1">
      <c r="A62" s="110">
        <f t="shared" ref="A62:A66" si="6">A61+1</f>
        <v>44</v>
      </c>
      <c r="B62" s="3"/>
      <c r="C62" s="98"/>
      <c r="D62" s="98"/>
      <c r="E62" s="99" t="s">
        <v>589</v>
      </c>
      <c r="F62" s="99" t="s">
        <v>617</v>
      </c>
      <c r="G62" s="99" t="s">
        <v>172</v>
      </c>
      <c r="H62" s="100" t="s">
        <v>618</v>
      </c>
      <c r="I62" s="99">
        <v>7</v>
      </c>
      <c r="J62" s="99">
        <v>86</v>
      </c>
      <c r="K62" s="32"/>
      <c r="L62" s="33"/>
      <c r="M62" s="111"/>
    </row>
    <row r="63" spans="1:13" s="2" customFormat="1">
      <c r="A63" s="110">
        <f t="shared" si="6"/>
        <v>45</v>
      </c>
      <c r="B63" s="3"/>
      <c r="C63" s="98"/>
      <c r="D63" s="98"/>
      <c r="E63" s="99" t="s">
        <v>589</v>
      </c>
      <c r="F63" s="99" t="s">
        <v>619</v>
      </c>
      <c r="G63" s="99" t="s">
        <v>51</v>
      </c>
      <c r="H63" s="100" t="s">
        <v>620</v>
      </c>
      <c r="I63" s="99">
        <v>8</v>
      </c>
      <c r="J63" s="99">
        <v>77</v>
      </c>
      <c r="K63" s="32"/>
      <c r="L63" s="33"/>
      <c r="M63" s="111"/>
    </row>
    <row r="64" spans="1:13" s="2" customFormat="1">
      <c r="A64" s="110">
        <f t="shared" si="6"/>
        <v>46</v>
      </c>
      <c r="B64" s="3"/>
      <c r="C64" s="98"/>
      <c r="D64" s="98"/>
      <c r="E64" s="99" t="s">
        <v>589</v>
      </c>
      <c r="F64" s="99" t="s">
        <v>621</v>
      </c>
      <c r="G64" s="99" t="s">
        <v>51</v>
      </c>
      <c r="H64" s="100" t="s">
        <v>622</v>
      </c>
      <c r="I64" s="99">
        <v>70</v>
      </c>
      <c r="J64" s="99">
        <v>1750</v>
      </c>
      <c r="K64" s="32"/>
      <c r="L64" s="33"/>
      <c r="M64" s="111"/>
    </row>
    <row r="65" spans="1:13" s="2" customFormat="1">
      <c r="A65" s="110">
        <f t="shared" si="6"/>
        <v>47</v>
      </c>
      <c r="B65" s="3"/>
      <c r="C65" s="98"/>
      <c r="D65" s="98"/>
      <c r="E65" s="99" t="s">
        <v>589</v>
      </c>
      <c r="F65" s="99" t="s">
        <v>623</v>
      </c>
      <c r="G65" s="99" t="s">
        <v>42</v>
      </c>
      <c r="H65" s="100" t="s">
        <v>624</v>
      </c>
      <c r="I65" s="99">
        <v>20</v>
      </c>
      <c r="J65" s="99">
        <v>20</v>
      </c>
      <c r="K65" s="32"/>
      <c r="L65" s="33"/>
      <c r="M65" s="111"/>
    </row>
    <row r="66" spans="1:13" s="2" customFormat="1">
      <c r="A66" s="110">
        <f t="shared" si="6"/>
        <v>48</v>
      </c>
      <c r="B66" s="3"/>
      <c r="C66" s="3"/>
      <c r="D66" s="3"/>
      <c r="E66" s="99" t="s">
        <v>625</v>
      </c>
      <c r="F66" s="99" t="s">
        <v>626</v>
      </c>
      <c r="G66" s="99" t="s">
        <v>627</v>
      </c>
      <c r="H66" s="121">
        <v>9868</v>
      </c>
      <c r="I66" s="99">
        <v>2</v>
      </c>
      <c r="J66" s="99">
        <v>30</v>
      </c>
      <c r="K66" s="32"/>
      <c r="L66" s="33"/>
      <c r="M66" s="111"/>
    </row>
    <row r="67" spans="1:13" s="2" customFormat="1" ht="12.75">
      <c r="A67" s="110"/>
      <c r="B67" s="3"/>
      <c r="C67" s="3"/>
      <c r="D67" s="3"/>
      <c r="E67" s="3"/>
      <c r="F67" s="3"/>
      <c r="G67" s="3"/>
      <c r="H67" s="3"/>
      <c r="I67" s="32">
        <f>SUM(I60:I66)</f>
        <v>151</v>
      </c>
      <c r="J67" s="32">
        <f>SUM(J60:J66)</f>
        <v>2844</v>
      </c>
      <c r="K67" s="32">
        <v>2844</v>
      </c>
      <c r="L67" s="33">
        <v>2.33</v>
      </c>
      <c r="M67" s="111">
        <f>K67*L67</f>
        <v>6626.52</v>
      </c>
    </row>
    <row r="68" spans="1:13" s="2" customFormat="1">
      <c r="A68" s="110">
        <v>49</v>
      </c>
      <c r="B68" s="3">
        <v>11</v>
      </c>
      <c r="C68" s="98" t="s">
        <v>628</v>
      </c>
      <c r="D68" s="98" t="s">
        <v>31</v>
      </c>
      <c r="E68" s="99" t="s">
        <v>589</v>
      </c>
      <c r="F68" s="99" t="s">
        <v>629</v>
      </c>
      <c r="G68" s="99" t="s">
        <v>630</v>
      </c>
      <c r="H68" s="100" t="s">
        <v>631</v>
      </c>
      <c r="I68" s="99">
        <v>2</v>
      </c>
      <c r="J68" s="99">
        <v>13</v>
      </c>
      <c r="K68" s="32"/>
      <c r="L68" s="33"/>
      <c r="M68" s="111"/>
    </row>
    <row r="69" spans="1:13" s="2" customFormat="1" ht="30">
      <c r="A69" s="110">
        <f>A68+1</f>
        <v>50</v>
      </c>
      <c r="B69" s="3"/>
      <c r="C69" s="98"/>
      <c r="D69" s="98"/>
      <c r="E69" s="99" t="s">
        <v>589</v>
      </c>
      <c r="F69" s="99" t="s">
        <v>632</v>
      </c>
      <c r="G69" s="99" t="s">
        <v>90</v>
      </c>
      <c r="H69" s="100" t="s">
        <v>633</v>
      </c>
      <c r="I69" s="99">
        <v>51</v>
      </c>
      <c r="J69" s="99">
        <v>670</v>
      </c>
      <c r="K69" s="32"/>
      <c r="L69" s="33"/>
      <c r="M69" s="111"/>
    </row>
    <row r="70" spans="1:13" s="2" customFormat="1" ht="45">
      <c r="A70" s="110">
        <f t="shared" ref="A70:A72" si="7">A69+1</f>
        <v>51</v>
      </c>
      <c r="B70" s="3"/>
      <c r="C70" s="98"/>
      <c r="D70" s="98"/>
      <c r="E70" s="99" t="s">
        <v>589</v>
      </c>
      <c r="F70" s="99" t="s">
        <v>634</v>
      </c>
      <c r="G70" s="99" t="s">
        <v>635</v>
      </c>
      <c r="H70" s="100" t="s">
        <v>1124</v>
      </c>
      <c r="I70" s="99">
        <v>10</v>
      </c>
      <c r="J70" s="99">
        <v>144</v>
      </c>
      <c r="K70" s="32"/>
      <c r="L70" s="33"/>
      <c r="M70" s="111"/>
    </row>
    <row r="71" spans="1:13" s="2" customFormat="1">
      <c r="A71" s="110">
        <f t="shared" si="7"/>
        <v>52</v>
      </c>
      <c r="B71" s="3"/>
      <c r="C71" s="98"/>
      <c r="D71" s="98"/>
      <c r="E71" s="99" t="s">
        <v>589</v>
      </c>
      <c r="F71" s="99" t="s">
        <v>636</v>
      </c>
      <c r="G71" s="99" t="s">
        <v>637</v>
      </c>
      <c r="H71" s="100" t="s">
        <v>638</v>
      </c>
      <c r="I71" s="99">
        <v>42</v>
      </c>
      <c r="J71" s="99">
        <v>690</v>
      </c>
      <c r="K71" s="32"/>
      <c r="L71" s="33"/>
      <c r="M71" s="111"/>
    </row>
    <row r="72" spans="1:13" s="2" customFormat="1">
      <c r="A72" s="110">
        <f t="shared" si="7"/>
        <v>53</v>
      </c>
      <c r="B72" s="3"/>
      <c r="C72" s="98"/>
      <c r="D72" s="98"/>
      <c r="E72" s="99" t="s">
        <v>589</v>
      </c>
      <c r="F72" s="99" t="s">
        <v>639</v>
      </c>
      <c r="G72" s="99" t="s">
        <v>640</v>
      </c>
      <c r="H72" s="100" t="s">
        <v>641</v>
      </c>
      <c r="I72" s="99">
        <v>2</v>
      </c>
      <c r="J72" s="99">
        <v>14</v>
      </c>
      <c r="K72" s="32"/>
      <c r="L72" s="33"/>
      <c r="M72" s="111"/>
    </row>
    <row r="73" spans="1:13" s="2" customFormat="1" ht="12.75">
      <c r="A73" s="110"/>
      <c r="B73" s="3"/>
      <c r="C73" s="3"/>
      <c r="D73" s="3"/>
      <c r="E73" s="3"/>
      <c r="F73" s="3"/>
      <c r="G73" s="3"/>
      <c r="H73" s="3"/>
      <c r="I73" s="32">
        <f>SUM(I68:I72)</f>
        <v>107</v>
      </c>
      <c r="J73" s="32">
        <f>SUM(J68:J72)</f>
        <v>1531</v>
      </c>
      <c r="K73" s="32">
        <v>2500</v>
      </c>
      <c r="L73" s="33">
        <v>2.33</v>
      </c>
      <c r="M73" s="111">
        <f>K73*L73</f>
        <v>5825</v>
      </c>
    </row>
    <row r="74" spans="1:13" s="2" customFormat="1" ht="45">
      <c r="A74" s="110">
        <v>54</v>
      </c>
      <c r="B74" s="3">
        <v>12</v>
      </c>
      <c r="C74" s="98" t="s">
        <v>642</v>
      </c>
      <c r="D74" s="98" t="s">
        <v>31</v>
      </c>
      <c r="E74" s="99" t="s">
        <v>589</v>
      </c>
      <c r="F74" s="99" t="s">
        <v>643</v>
      </c>
      <c r="G74" s="99" t="s">
        <v>47</v>
      </c>
      <c r="H74" s="100" t="s">
        <v>1125</v>
      </c>
      <c r="I74" s="99">
        <v>11</v>
      </c>
      <c r="J74" s="99">
        <v>252</v>
      </c>
      <c r="K74" s="32"/>
      <c r="L74" s="33"/>
      <c r="M74" s="111"/>
    </row>
    <row r="75" spans="1:13" s="2" customFormat="1" ht="30">
      <c r="A75" s="110">
        <f>A74+1</f>
        <v>55</v>
      </c>
      <c r="B75" s="3"/>
      <c r="C75" s="98"/>
      <c r="D75" s="98"/>
      <c r="E75" s="99" t="s">
        <v>589</v>
      </c>
      <c r="F75" s="99" t="s">
        <v>644</v>
      </c>
      <c r="G75" s="99" t="s">
        <v>645</v>
      </c>
      <c r="H75" s="100" t="s">
        <v>1126</v>
      </c>
      <c r="I75" s="99">
        <v>11</v>
      </c>
      <c r="J75" s="99">
        <v>94</v>
      </c>
      <c r="K75" s="32"/>
      <c r="L75" s="33"/>
      <c r="M75" s="111"/>
    </row>
    <row r="76" spans="1:13" s="2" customFormat="1">
      <c r="A76" s="110">
        <f t="shared" ref="A76:A79" si="8">A75+1</f>
        <v>56</v>
      </c>
      <c r="B76" s="3"/>
      <c r="C76" s="98"/>
      <c r="D76" s="98"/>
      <c r="E76" s="99" t="s">
        <v>589</v>
      </c>
      <c r="F76" s="99" t="s">
        <v>646</v>
      </c>
      <c r="G76" s="99" t="s">
        <v>647</v>
      </c>
      <c r="H76" s="100" t="s">
        <v>648</v>
      </c>
      <c r="I76" s="99">
        <v>5</v>
      </c>
      <c r="J76" s="99">
        <v>38</v>
      </c>
      <c r="K76" s="32"/>
      <c r="L76" s="33"/>
      <c r="M76" s="111"/>
    </row>
    <row r="77" spans="1:13" s="2" customFormat="1" ht="30">
      <c r="A77" s="110">
        <f t="shared" si="8"/>
        <v>57</v>
      </c>
      <c r="B77" s="3"/>
      <c r="C77" s="98"/>
      <c r="D77" s="98"/>
      <c r="E77" s="99" t="s">
        <v>589</v>
      </c>
      <c r="F77" s="99" t="s">
        <v>649</v>
      </c>
      <c r="G77" s="99" t="s">
        <v>650</v>
      </c>
      <c r="H77" s="100" t="s">
        <v>1127</v>
      </c>
      <c r="I77" s="99">
        <v>20</v>
      </c>
      <c r="J77" s="99">
        <v>444</v>
      </c>
      <c r="K77" s="32"/>
      <c r="L77" s="33"/>
      <c r="M77" s="111"/>
    </row>
    <row r="78" spans="1:13" s="2" customFormat="1" ht="30">
      <c r="A78" s="110">
        <f t="shared" si="8"/>
        <v>58</v>
      </c>
      <c r="B78" s="3"/>
      <c r="C78" s="98"/>
      <c r="D78" s="98"/>
      <c r="E78" s="99" t="s">
        <v>589</v>
      </c>
      <c r="F78" s="99" t="s">
        <v>651</v>
      </c>
      <c r="G78" s="99" t="s">
        <v>652</v>
      </c>
      <c r="H78" s="100" t="s">
        <v>653</v>
      </c>
      <c r="I78" s="99">
        <v>39</v>
      </c>
      <c r="J78" s="99">
        <v>699</v>
      </c>
      <c r="K78" s="32"/>
      <c r="L78" s="33"/>
      <c r="M78" s="111"/>
    </row>
    <row r="79" spans="1:13" s="2" customFormat="1" ht="45">
      <c r="A79" s="110">
        <f t="shared" si="8"/>
        <v>59</v>
      </c>
      <c r="B79" s="3"/>
      <c r="C79" s="98"/>
      <c r="D79" s="98"/>
      <c r="E79" s="99" t="s">
        <v>589</v>
      </c>
      <c r="F79" s="99" t="s">
        <v>654</v>
      </c>
      <c r="G79" s="99" t="s">
        <v>650</v>
      </c>
      <c r="H79" s="100" t="s">
        <v>1159</v>
      </c>
      <c r="I79" s="99">
        <v>84</v>
      </c>
      <c r="J79" s="99">
        <v>1246</v>
      </c>
      <c r="K79" s="32"/>
      <c r="L79" s="33"/>
      <c r="M79" s="111"/>
    </row>
    <row r="80" spans="1:13" s="2" customFormat="1" ht="12.75">
      <c r="A80" s="110"/>
      <c r="B80" s="3"/>
      <c r="C80" s="3"/>
      <c r="D80" s="3"/>
      <c r="E80" s="3"/>
      <c r="F80" s="3"/>
      <c r="G80" s="3"/>
      <c r="H80" s="3"/>
      <c r="I80" s="32">
        <f>SUM(I74:I79)</f>
        <v>170</v>
      </c>
      <c r="J80" s="32">
        <f>SUM(J74:J79)</f>
        <v>2773</v>
      </c>
      <c r="K80" s="32">
        <v>2773</v>
      </c>
      <c r="L80" s="33">
        <v>2.33</v>
      </c>
      <c r="M80" s="111">
        <f>K80*L80</f>
        <v>6461.09</v>
      </c>
    </row>
    <row r="81" spans="1:13" s="2" customFormat="1">
      <c r="A81" s="110">
        <v>60</v>
      </c>
      <c r="B81" s="3">
        <v>13</v>
      </c>
      <c r="C81" s="98" t="s">
        <v>655</v>
      </c>
      <c r="D81" s="98" t="s">
        <v>31</v>
      </c>
      <c r="E81" s="99" t="s">
        <v>656</v>
      </c>
      <c r="F81" s="99" t="s">
        <v>657</v>
      </c>
      <c r="G81" s="99" t="s">
        <v>54</v>
      </c>
      <c r="H81" s="100" t="s">
        <v>658</v>
      </c>
      <c r="I81" s="99">
        <v>10</v>
      </c>
      <c r="J81" s="99">
        <v>121</v>
      </c>
      <c r="K81" s="32"/>
      <c r="L81" s="33"/>
      <c r="M81" s="111"/>
    </row>
    <row r="82" spans="1:13" s="2" customFormat="1">
      <c r="A82" s="110">
        <f>A81+1</f>
        <v>61</v>
      </c>
      <c r="B82" s="3"/>
      <c r="C82" s="98"/>
      <c r="D82" s="98"/>
      <c r="E82" s="99" t="s">
        <v>656</v>
      </c>
      <c r="F82" s="99" t="s">
        <v>659</v>
      </c>
      <c r="G82" s="99" t="s">
        <v>660</v>
      </c>
      <c r="H82" s="100" t="s">
        <v>661</v>
      </c>
      <c r="I82" s="99">
        <v>2</v>
      </c>
      <c r="J82" s="99">
        <v>28</v>
      </c>
      <c r="K82" s="32"/>
      <c r="L82" s="33"/>
      <c r="M82" s="111"/>
    </row>
    <row r="83" spans="1:13" s="2" customFormat="1">
      <c r="A83" s="110">
        <f t="shared" ref="A83:A84" si="9">A82+1</f>
        <v>62</v>
      </c>
      <c r="B83" s="3"/>
      <c r="C83" s="98"/>
      <c r="D83" s="98"/>
      <c r="E83" s="99" t="s">
        <v>656</v>
      </c>
      <c r="F83" s="99" t="s">
        <v>662</v>
      </c>
      <c r="G83" s="99" t="s">
        <v>660</v>
      </c>
      <c r="H83" s="100" t="s">
        <v>663</v>
      </c>
      <c r="I83" s="99">
        <v>1</v>
      </c>
      <c r="J83" s="99">
        <v>200</v>
      </c>
      <c r="K83" s="32"/>
      <c r="L83" s="33"/>
      <c r="M83" s="111"/>
    </row>
    <row r="84" spans="1:13" s="2" customFormat="1">
      <c r="A84" s="110">
        <f t="shared" si="9"/>
        <v>63</v>
      </c>
      <c r="B84" s="3"/>
      <c r="C84" s="98"/>
      <c r="D84" s="98"/>
      <c r="E84" s="99" t="s">
        <v>656</v>
      </c>
      <c r="F84" s="99" t="s">
        <v>664</v>
      </c>
      <c r="G84" s="99" t="s">
        <v>515</v>
      </c>
      <c r="H84" s="100" t="s">
        <v>665</v>
      </c>
      <c r="I84" s="99">
        <v>15</v>
      </c>
      <c r="J84" s="99">
        <v>615</v>
      </c>
      <c r="K84" s="32"/>
      <c r="L84" s="33"/>
      <c r="M84" s="111"/>
    </row>
    <row r="85" spans="1:13" s="2" customFormat="1" ht="12.75">
      <c r="A85" s="110"/>
      <c r="B85" s="3"/>
      <c r="C85" s="3"/>
      <c r="D85" s="3"/>
      <c r="E85" s="3"/>
      <c r="F85" s="3"/>
      <c r="G85" s="3"/>
      <c r="H85" s="3"/>
      <c r="I85" s="32">
        <f>SUM(I81:I84)</f>
        <v>28</v>
      </c>
      <c r="J85" s="32">
        <f>SUM(J81:J84)</f>
        <v>964</v>
      </c>
      <c r="K85" s="32">
        <v>1500</v>
      </c>
      <c r="L85" s="33">
        <v>2.33</v>
      </c>
      <c r="M85" s="111">
        <f>K85*L85</f>
        <v>3495</v>
      </c>
    </row>
    <row r="86" spans="1:13" s="2" customFormat="1">
      <c r="A86" s="110">
        <v>64</v>
      </c>
      <c r="B86" s="3">
        <v>14</v>
      </c>
      <c r="C86" s="98" t="s">
        <v>666</v>
      </c>
      <c r="D86" s="98" t="s">
        <v>31</v>
      </c>
      <c r="E86" s="99" t="s">
        <v>656</v>
      </c>
      <c r="F86" s="99" t="s">
        <v>667</v>
      </c>
      <c r="G86" s="99" t="s">
        <v>67</v>
      </c>
      <c r="H86" s="100" t="s">
        <v>668</v>
      </c>
      <c r="I86" s="99">
        <v>2</v>
      </c>
      <c r="J86" s="99">
        <v>8</v>
      </c>
      <c r="K86" s="32"/>
      <c r="L86" s="33"/>
      <c r="M86" s="111"/>
    </row>
    <row r="87" spans="1:13" s="2" customFormat="1" ht="45">
      <c r="A87" s="110">
        <f>A86+1</f>
        <v>65</v>
      </c>
      <c r="B87" s="3"/>
      <c r="C87" s="98"/>
      <c r="D87" s="98"/>
      <c r="E87" s="99" t="s">
        <v>656</v>
      </c>
      <c r="F87" s="99" t="s">
        <v>669</v>
      </c>
      <c r="G87" s="99" t="s">
        <v>62</v>
      </c>
      <c r="H87" s="100" t="s">
        <v>1128</v>
      </c>
      <c r="I87" s="99">
        <v>48</v>
      </c>
      <c r="J87" s="99">
        <v>619</v>
      </c>
      <c r="K87" s="32"/>
      <c r="L87" s="33"/>
      <c r="M87" s="111"/>
    </row>
    <row r="88" spans="1:13" s="2" customFormat="1">
      <c r="A88" s="110">
        <f t="shared" ref="A88" si="10">A87+1</f>
        <v>66</v>
      </c>
      <c r="B88" s="3"/>
      <c r="C88" s="98"/>
      <c r="D88" s="98"/>
      <c r="E88" s="99" t="s">
        <v>656</v>
      </c>
      <c r="F88" s="99" t="s">
        <v>670</v>
      </c>
      <c r="G88" s="99" t="s">
        <v>54</v>
      </c>
      <c r="H88" s="100" t="s">
        <v>671</v>
      </c>
      <c r="I88" s="99">
        <v>30</v>
      </c>
      <c r="J88" s="99">
        <v>794</v>
      </c>
      <c r="K88" s="32"/>
      <c r="L88" s="33"/>
      <c r="M88" s="111"/>
    </row>
    <row r="89" spans="1:13" s="2" customFormat="1" ht="12.75">
      <c r="A89" s="110"/>
      <c r="B89" s="3"/>
      <c r="C89" s="3"/>
      <c r="D89" s="3"/>
      <c r="E89" s="3"/>
      <c r="F89" s="3"/>
      <c r="G89" s="3"/>
      <c r="H89" s="3"/>
      <c r="I89" s="32">
        <f>SUM(I86:I88)</f>
        <v>80</v>
      </c>
      <c r="J89" s="32">
        <f>SUM(J86:J88)</f>
        <v>1421</v>
      </c>
      <c r="K89" s="32">
        <v>1500</v>
      </c>
      <c r="L89" s="33">
        <v>2.33</v>
      </c>
      <c r="M89" s="111">
        <f>K89*L89</f>
        <v>3495</v>
      </c>
    </row>
    <row r="90" spans="1:13" s="2" customFormat="1">
      <c r="A90" s="110">
        <v>67</v>
      </c>
      <c r="B90" s="3">
        <v>15</v>
      </c>
      <c r="C90" s="98" t="s">
        <v>672</v>
      </c>
      <c r="D90" s="98" t="s">
        <v>18</v>
      </c>
      <c r="E90" s="99" t="s">
        <v>656</v>
      </c>
      <c r="F90" s="99" t="s">
        <v>673</v>
      </c>
      <c r="G90" s="99" t="s">
        <v>83</v>
      </c>
      <c r="H90" s="100" t="s">
        <v>674</v>
      </c>
      <c r="I90" s="99">
        <v>4</v>
      </c>
      <c r="J90" s="99">
        <v>20</v>
      </c>
      <c r="K90" s="32"/>
      <c r="L90" s="33"/>
      <c r="M90" s="111"/>
    </row>
    <row r="91" spans="1:13" s="2" customFormat="1">
      <c r="A91" s="110">
        <f>A90+1</f>
        <v>68</v>
      </c>
      <c r="B91" s="3"/>
      <c r="C91" s="98" t="s">
        <v>675</v>
      </c>
      <c r="D91" s="98"/>
      <c r="E91" s="99" t="s">
        <v>656</v>
      </c>
      <c r="F91" s="99" t="s">
        <v>676</v>
      </c>
      <c r="G91" s="99" t="s">
        <v>185</v>
      </c>
      <c r="H91" s="100" t="s">
        <v>677</v>
      </c>
      <c r="I91" s="99">
        <v>3</v>
      </c>
      <c r="J91" s="99">
        <v>88</v>
      </c>
      <c r="K91" s="32"/>
      <c r="L91" s="33"/>
      <c r="M91" s="111"/>
    </row>
    <row r="92" spans="1:13" s="2" customFormat="1">
      <c r="A92" s="110">
        <f t="shared" ref="A92:A126" si="11">A91+1</f>
        <v>69</v>
      </c>
      <c r="B92" s="3"/>
      <c r="C92" s="98"/>
      <c r="D92" s="98"/>
      <c r="E92" s="99" t="s">
        <v>656</v>
      </c>
      <c r="F92" s="99" t="s">
        <v>678</v>
      </c>
      <c r="G92" s="99" t="s">
        <v>679</v>
      </c>
      <c r="H92" s="100" t="s">
        <v>680</v>
      </c>
      <c r="I92" s="99">
        <v>3</v>
      </c>
      <c r="J92" s="99">
        <v>14</v>
      </c>
      <c r="K92" s="32"/>
      <c r="L92" s="33"/>
      <c r="M92" s="111"/>
    </row>
    <row r="93" spans="1:13" s="2" customFormat="1">
      <c r="A93" s="110">
        <f t="shared" si="11"/>
        <v>70</v>
      </c>
      <c r="B93" s="3"/>
      <c r="C93" s="98"/>
      <c r="D93" s="98"/>
      <c r="E93" s="99" t="s">
        <v>656</v>
      </c>
      <c r="F93" s="99" t="s">
        <v>681</v>
      </c>
      <c r="G93" s="99" t="s">
        <v>86</v>
      </c>
      <c r="H93" s="100" t="s">
        <v>682</v>
      </c>
      <c r="I93" s="99">
        <v>7</v>
      </c>
      <c r="J93" s="99">
        <v>39</v>
      </c>
      <c r="K93" s="32"/>
      <c r="L93" s="33"/>
      <c r="M93" s="111"/>
    </row>
    <row r="94" spans="1:13" s="2" customFormat="1" ht="45">
      <c r="A94" s="110">
        <f t="shared" si="11"/>
        <v>71</v>
      </c>
      <c r="B94" s="3"/>
      <c r="C94" s="98"/>
      <c r="D94" s="98"/>
      <c r="E94" s="99" t="s">
        <v>656</v>
      </c>
      <c r="F94" s="99" t="s">
        <v>683</v>
      </c>
      <c r="G94" s="99" t="s">
        <v>55</v>
      </c>
      <c r="H94" s="100" t="s">
        <v>1129</v>
      </c>
      <c r="I94" s="99">
        <v>24</v>
      </c>
      <c r="J94" s="99">
        <v>379</v>
      </c>
      <c r="K94" s="32"/>
      <c r="L94" s="33"/>
      <c r="M94" s="111"/>
    </row>
    <row r="95" spans="1:13" s="2" customFormat="1">
      <c r="A95" s="110">
        <f t="shared" si="11"/>
        <v>72</v>
      </c>
      <c r="B95" s="3"/>
      <c r="C95" s="98"/>
      <c r="D95" s="98"/>
      <c r="E95" s="99" t="s">
        <v>656</v>
      </c>
      <c r="F95" s="99" t="s">
        <v>684</v>
      </c>
      <c r="G95" s="99" t="s">
        <v>685</v>
      </c>
      <c r="H95" s="100" t="s">
        <v>686</v>
      </c>
      <c r="I95" s="99">
        <v>2</v>
      </c>
      <c r="J95" s="99">
        <v>8</v>
      </c>
      <c r="K95" s="32"/>
      <c r="L95" s="33"/>
      <c r="M95" s="111"/>
    </row>
    <row r="96" spans="1:13" s="2" customFormat="1">
      <c r="A96" s="110">
        <f t="shared" si="11"/>
        <v>73</v>
      </c>
      <c r="B96" s="3"/>
      <c r="C96" s="98"/>
      <c r="D96" s="98"/>
      <c r="E96" s="99" t="s">
        <v>656</v>
      </c>
      <c r="F96" s="99" t="s">
        <v>687</v>
      </c>
      <c r="G96" s="99" t="s">
        <v>688</v>
      </c>
      <c r="H96" s="100" t="s">
        <v>689</v>
      </c>
      <c r="I96" s="99">
        <v>10</v>
      </c>
      <c r="J96" s="99">
        <v>60</v>
      </c>
      <c r="K96" s="32"/>
      <c r="L96" s="33"/>
      <c r="M96" s="111"/>
    </row>
    <row r="97" spans="1:13" s="2" customFormat="1">
      <c r="A97" s="110">
        <f t="shared" si="11"/>
        <v>74</v>
      </c>
      <c r="B97" s="3"/>
      <c r="C97" s="98"/>
      <c r="D97" s="98"/>
      <c r="E97" s="99" t="s">
        <v>656</v>
      </c>
      <c r="F97" s="99" t="s">
        <v>690</v>
      </c>
      <c r="G97" s="99" t="s">
        <v>691</v>
      </c>
      <c r="H97" s="100" t="s">
        <v>692</v>
      </c>
      <c r="I97" s="99">
        <v>4</v>
      </c>
      <c r="J97" s="99">
        <v>15</v>
      </c>
      <c r="K97" s="32"/>
      <c r="L97" s="33"/>
      <c r="M97" s="111"/>
    </row>
    <row r="98" spans="1:13" s="2" customFormat="1" ht="30">
      <c r="A98" s="110">
        <f t="shared" si="11"/>
        <v>75</v>
      </c>
      <c r="B98" s="3"/>
      <c r="C98" s="98"/>
      <c r="D98" s="98"/>
      <c r="E98" s="99" t="s">
        <v>656</v>
      </c>
      <c r="F98" s="99" t="s">
        <v>693</v>
      </c>
      <c r="G98" s="99" t="s">
        <v>694</v>
      </c>
      <c r="H98" s="100" t="s">
        <v>1130</v>
      </c>
      <c r="I98" s="99">
        <v>17</v>
      </c>
      <c r="J98" s="99">
        <v>167</v>
      </c>
      <c r="K98" s="32"/>
      <c r="L98" s="33"/>
      <c r="M98" s="111"/>
    </row>
    <row r="99" spans="1:13" s="2" customFormat="1">
      <c r="A99" s="110">
        <f t="shared" si="11"/>
        <v>76</v>
      </c>
      <c r="B99" s="3"/>
      <c r="C99" s="98"/>
      <c r="D99" s="98"/>
      <c r="E99" s="99" t="s">
        <v>656</v>
      </c>
      <c r="F99" s="99" t="s">
        <v>695</v>
      </c>
      <c r="G99" s="99" t="s">
        <v>696</v>
      </c>
      <c r="H99" s="100" t="s">
        <v>697</v>
      </c>
      <c r="I99" s="99">
        <v>2</v>
      </c>
      <c r="J99" s="99">
        <v>11</v>
      </c>
      <c r="K99" s="32"/>
      <c r="L99" s="33"/>
      <c r="M99" s="111"/>
    </row>
    <row r="100" spans="1:13" s="2" customFormat="1">
      <c r="A100" s="110">
        <f t="shared" si="11"/>
        <v>77</v>
      </c>
      <c r="B100" s="3"/>
      <c r="C100" s="98"/>
      <c r="D100" s="98"/>
      <c r="E100" s="99" t="s">
        <v>656</v>
      </c>
      <c r="F100" s="99" t="s">
        <v>698</v>
      </c>
      <c r="G100" s="99" t="s">
        <v>699</v>
      </c>
      <c r="H100" s="100" t="s">
        <v>700</v>
      </c>
      <c r="I100" s="99">
        <v>4</v>
      </c>
      <c r="J100" s="99">
        <v>26</v>
      </c>
      <c r="K100" s="32"/>
      <c r="L100" s="33"/>
      <c r="M100" s="111"/>
    </row>
    <row r="101" spans="1:13" s="2" customFormat="1">
      <c r="A101" s="110">
        <f t="shared" si="11"/>
        <v>78</v>
      </c>
      <c r="B101" s="3"/>
      <c r="C101" s="98"/>
      <c r="D101" s="98"/>
      <c r="E101" s="99" t="s">
        <v>656</v>
      </c>
      <c r="F101" s="99" t="s">
        <v>701</v>
      </c>
      <c r="G101" s="99" t="s">
        <v>702</v>
      </c>
      <c r="H101" s="100" t="s">
        <v>703</v>
      </c>
      <c r="I101" s="99">
        <v>2</v>
      </c>
      <c r="J101" s="99">
        <v>3</v>
      </c>
      <c r="K101" s="32"/>
      <c r="L101" s="33"/>
      <c r="M101" s="111"/>
    </row>
    <row r="102" spans="1:13" s="2" customFormat="1" ht="45">
      <c r="A102" s="110">
        <f t="shared" si="11"/>
        <v>79</v>
      </c>
      <c r="B102" s="3"/>
      <c r="C102" s="98"/>
      <c r="D102" s="98"/>
      <c r="E102" s="99" t="s">
        <v>656</v>
      </c>
      <c r="F102" s="99" t="s">
        <v>704</v>
      </c>
      <c r="G102" s="99" t="s">
        <v>705</v>
      </c>
      <c r="H102" s="100" t="s">
        <v>706</v>
      </c>
      <c r="I102" s="99">
        <v>40</v>
      </c>
      <c r="J102" s="99">
        <v>561</v>
      </c>
      <c r="K102" s="32"/>
      <c r="L102" s="33"/>
      <c r="M102" s="111"/>
    </row>
    <row r="103" spans="1:13" s="2" customFormat="1" ht="30">
      <c r="A103" s="110">
        <f t="shared" si="11"/>
        <v>80</v>
      </c>
      <c r="B103" s="3"/>
      <c r="C103" s="98"/>
      <c r="D103" s="98"/>
      <c r="E103" s="99" t="s">
        <v>656</v>
      </c>
      <c r="F103" s="99" t="s">
        <v>707</v>
      </c>
      <c r="G103" s="99" t="s">
        <v>708</v>
      </c>
      <c r="H103" s="100" t="s">
        <v>709</v>
      </c>
      <c r="I103" s="99">
        <v>7</v>
      </c>
      <c r="J103" s="99">
        <v>23</v>
      </c>
      <c r="K103" s="32"/>
      <c r="L103" s="33"/>
      <c r="M103" s="111"/>
    </row>
    <row r="104" spans="1:13" s="2" customFormat="1">
      <c r="A104" s="110">
        <f t="shared" si="11"/>
        <v>81</v>
      </c>
      <c r="B104" s="3"/>
      <c r="C104" s="98"/>
      <c r="D104" s="98"/>
      <c r="E104" s="99" t="s">
        <v>656</v>
      </c>
      <c r="F104" s="99" t="s">
        <v>710</v>
      </c>
      <c r="G104" s="99" t="s">
        <v>711</v>
      </c>
      <c r="H104" s="100" t="s">
        <v>712</v>
      </c>
      <c r="I104" s="99">
        <v>17</v>
      </c>
      <c r="J104" s="99">
        <v>195</v>
      </c>
      <c r="K104" s="32"/>
      <c r="L104" s="33"/>
      <c r="M104" s="111"/>
    </row>
    <row r="105" spans="1:13" s="2" customFormat="1">
      <c r="A105" s="110">
        <f t="shared" si="11"/>
        <v>82</v>
      </c>
      <c r="B105" s="3"/>
      <c r="C105" s="98"/>
      <c r="D105" s="98"/>
      <c r="E105" s="99" t="s">
        <v>656</v>
      </c>
      <c r="F105" s="99" t="s">
        <v>713</v>
      </c>
      <c r="G105" s="99" t="s">
        <v>714</v>
      </c>
      <c r="H105" s="100" t="s">
        <v>715</v>
      </c>
      <c r="I105" s="99">
        <v>15</v>
      </c>
      <c r="J105" s="99">
        <v>80</v>
      </c>
      <c r="K105" s="32"/>
      <c r="L105" s="33"/>
      <c r="M105" s="111"/>
    </row>
    <row r="106" spans="1:13" s="2" customFormat="1">
      <c r="A106" s="110">
        <f t="shared" si="11"/>
        <v>83</v>
      </c>
      <c r="B106" s="3"/>
      <c r="C106" s="98"/>
      <c r="D106" s="98"/>
      <c r="E106" s="99" t="s">
        <v>656</v>
      </c>
      <c r="F106" s="99" t="s">
        <v>716</v>
      </c>
      <c r="G106" s="99" t="s">
        <v>717</v>
      </c>
      <c r="H106" s="100" t="s">
        <v>718</v>
      </c>
      <c r="I106" s="99">
        <v>3</v>
      </c>
      <c r="J106" s="99">
        <v>20</v>
      </c>
      <c r="K106" s="32"/>
      <c r="L106" s="33"/>
      <c r="M106" s="111"/>
    </row>
    <row r="107" spans="1:13" s="2" customFormat="1">
      <c r="A107" s="110">
        <f t="shared" si="11"/>
        <v>84</v>
      </c>
      <c r="B107" s="3"/>
      <c r="C107" s="98"/>
      <c r="D107" s="98"/>
      <c r="E107" s="99" t="s">
        <v>656</v>
      </c>
      <c r="F107" s="99" t="s">
        <v>719</v>
      </c>
      <c r="G107" s="99" t="s">
        <v>71</v>
      </c>
      <c r="H107" s="100" t="s">
        <v>720</v>
      </c>
      <c r="I107" s="99">
        <v>3</v>
      </c>
      <c r="J107" s="99">
        <v>28</v>
      </c>
      <c r="K107" s="32"/>
      <c r="L107" s="33"/>
      <c r="M107" s="111"/>
    </row>
    <row r="108" spans="1:13" s="2" customFormat="1">
      <c r="A108" s="110">
        <f t="shared" si="11"/>
        <v>85</v>
      </c>
      <c r="B108" s="3"/>
      <c r="C108" s="98"/>
      <c r="D108" s="98"/>
      <c r="E108" s="99" t="s">
        <v>656</v>
      </c>
      <c r="F108" s="99" t="s">
        <v>721</v>
      </c>
      <c r="G108" s="99" t="s">
        <v>722</v>
      </c>
      <c r="H108" s="100" t="s">
        <v>723</v>
      </c>
      <c r="I108" s="99">
        <v>1</v>
      </c>
      <c r="J108" s="99">
        <v>10</v>
      </c>
      <c r="K108" s="32"/>
      <c r="L108" s="33"/>
      <c r="M108" s="111"/>
    </row>
    <row r="109" spans="1:13" s="2" customFormat="1">
      <c r="A109" s="110">
        <f t="shared" si="11"/>
        <v>86</v>
      </c>
      <c r="B109" s="3"/>
      <c r="C109" s="98"/>
      <c r="D109" s="98"/>
      <c r="E109" s="99" t="s">
        <v>656</v>
      </c>
      <c r="F109" s="99" t="s">
        <v>724</v>
      </c>
      <c r="G109" s="99" t="s">
        <v>289</v>
      </c>
      <c r="H109" s="100" t="s">
        <v>725</v>
      </c>
      <c r="I109" s="99">
        <v>1</v>
      </c>
      <c r="J109" s="99">
        <v>5</v>
      </c>
      <c r="K109" s="32"/>
      <c r="L109" s="33"/>
      <c r="M109" s="111"/>
    </row>
    <row r="110" spans="1:13" s="2" customFormat="1">
      <c r="A110" s="110">
        <f t="shared" si="11"/>
        <v>87</v>
      </c>
      <c r="B110" s="3"/>
      <c r="C110" s="98"/>
      <c r="D110" s="98"/>
      <c r="E110" s="99" t="s">
        <v>656</v>
      </c>
      <c r="F110" s="99" t="s">
        <v>726</v>
      </c>
      <c r="G110" s="99" t="s">
        <v>727</v>
      </c>
      <c r="H110" s="100" t="s">
        <v>728</v>
      </c>
      <c r="I110" s="99">
        <v>1</v>
      </c>
      <c r="J110" s="99">
        <v>7</v>
      </c>
      <c r="K110" s="32"/>
      <c r="L110" s="33"/>
      <c r="M110" s="111"/>
    </row>
    <row r="111" spans="1:13" s="2" customFormat="1">
      <c r="A111" s="110">
        <f t="shared" si="11"/>
        <v>88</v>
      </c>
      <c r="B111" s="3"/>
      <c r="C111" s="98"/>
      <c r="D111" s="98"/>
      <c r="E111" s="99" t="s">
        <v>656</v>
      </c>
      <c r="F111" s="99" t="s">
        <v>729</v>
      </c>
      <c r="G111" s="99" t="s">
        <v>730</v>
      </c>
      <c r="H111" s="100" t="s">
        <v>731</v>
      </c>
      <c r="I111" s="99">
        <v>3</v>
      </c>
      <c r="J111" s="99">
        <v>28</v>
      </c>
      <c r="K111" s="32"/>
      <c r="L111" s="33"/>
      <c r="M111" s="111"/>
    </row>
    <row r="112" spans="1:13" s="2" customFormat="1">
      <c r="A112" s="110">
        <f t="shared" si="11"/>
        <v>89</v>
      </c>
      <c r="B112" s="3"/>
      <c r="C112" s="98"/>
      <c r="D112" s="98"/>
      <c r="E112" s="99" t="s">
        <v>656</v>
      </c>
      <c r="F112" s="99" t="s">
        <v>732</v>
      </c>
      <c r="G112" s="99" t="s">
        <v>733</v>
      </c>
      <c r="H112" s="100" t="s">
        <v>734</v>
      </c>
      <c r="I112" s="99">
        <v>1</v>
      </c>
      <c r="J112" s="99">
        <v>7</v>
      </c>
      <c r="K112" s="32"/>
      <c r="L112" s="33"/>
      <c r="M112" s="111"/>
    </row>
    <row r="113" spans="1:13" s="2" customFormat="1">
      <c r="A113" s="110">
        <f t="shared" si="11"/>
        <v>90</v>
      </c>
      <c r="B113" s="3"/>
      <c r="C113" s="98"/>
      <c r="D113" s="98"/>
      <c r="E113" s="99" t="s">
        <v>656</v>
      </c>
      <c r="F113" s="99" t="s">
        <v>735</v>
      </c>
      <c r="G113" s="99" t="s">
        <v>736</v>
      </c>
      <c r="H113" s="100" t="s">
        <v>737</v>
      </c>
      <c r="I113" s="99">
        <v>1</v>
      </c>
      <c r="J113" s="99">
        <v>10</v>
      </c>
      <c r="K113" s="32"/>
      <c r="L113" s="33"/>
      <c r="M113" s="111"/>
    </row>
    <row r="114" spans="1:13" s="2" customFormat="1">
      <c r="A114" s="110">
        <f t="shared" si="11"/>
        <v>91</v>
      </c>
      <c r="B114" s="3"/>
      <c r="C114" s="98"/>
      <c r="D114" s="98"/>
      <c r="E114" s="99" t="s">
        <v>656</v>
      </c>
      <c r="F114" s="99" t="s">
        <v>738</v>
      </c>
      <c r="G114" s="99" t="s">
        <v>739</v>
      </c>
      <c r="H114" s="100" t="s">
        <v>740</v>
      </c>
      <c r="I114" s="99">
        <v>1</v>
      </c>
      <c r="J114" s="99">
        <v>7</v>
      </c>
      <c r="K114" s="32"/>
      <c r="L114" s="33"/>
      <c r="M114" s="111"/>
    </row>
    <row r="115" spans="1:13" s="2" customFormat="1">
      <c r="A115" s="110">
        <f t="shared" si="11"/>
        <v>92</v>
      </c>
      <c r="B115" s="3"/>
      <c r="C115" s="98"/>
      <c r="D115" s="98"/>
      <c r="E115" s="99" t="s">
        <v>656</v>
      </c>
      <c r="F115" s="99" t="s">
        <v>741</v>
      </c>
      <c r="G115" s="99" t="s">
        <v>742</v>
      </c>
      <c r="H115" s="100" t="s">
        <v>743</v>
      </c>
      <c r="I115" s="99">
        <v>1</v>
      </c>
      <c r="J115" s="99">
        <v>10</v>
      </c>
      <c r="K115" s="32"/>
      <c r="L115" s="33"/>
      <c r="M115" s="111"/>
    </row>
    <row r="116" spans="1:13" s="2" customFormat="1">
      <c r="A116" s="110">
        <f t="shared" si="11"/>
        <v>93</v>
      </c>
      <c r="B116" s="3"/>
      <c r="C116" s="98"/>
      <c r="D116" s="98"/>
      <c r="E116" s="99" t="s">
        <v>656</v>
      </c>
      <c r="F116" s="99" t="s">
        <v>744</v>
      </c>
      <c r="G116" s="99" t="s">
        <v>745</v>
      </c>
      <c r="H116" s="100" t="s">
        <v>746</v>
      </c>
      <c r="I116" s="99">
        <v>1</v>
      </c>
      <c r="J116" s="99">
        <v>10</v>
      </c>
      <c r="K116" s="32"/>
      <c r="L116" s="33"/>
      <c r="M116" s="111"/>
    </row>
    <row r="117" spans="1:13" s="2" customFormat="1">
      <c r="A117" s="110">
        <f t="shared" si="11"/>
        <v>94</v>
      </c>
      <c r="B117" s="3"/>
      <c r="C117" s="98"/>
      <c r="D117" s="98"/>
      <c r="E117" s="99" t="s">
        <v>656</v>
      </c>
      <c r="F117" s="99" t="s">
        <v>747</v>
      </c>
      <c r="G117" s="99" t="s">
        <v>528</v>
      </c>
      <c r="H117" s="100" t="s">
        <v>748</v>
      </c>
      <c r="I117" s="99">
        <v>1</v>
      </c>
      <c r="J117" s="99">
        <v>2</v>
      </c>
      <c r="K117" s="32"/>
      <c r="L117" s="33"/>
      <c r="M117" s="111"/>
    </row>
    <row r="118" spans="1:13" s="2" customFormat="1">
      <c r="A118" s="110">
        <f t="shared" si="11"/>
        <v>95</v>
      </c>
      <c r="B118" s="3"/>
      <c r="C118" s="98"/>
      <c r="D118" s="98"/>
      <c r="E118" s="99" t="s">
        <v>656</v>
      </c>
      <c r="F118" s="99" t="s">
        <v>749</v>
      </c>
      <c r="G118" s="99" t="s">
        <v>750</v>
      </c>
      <c r="H118" s="100" t="s">
        <v>751</v>
      </c>
      <c r="I118" s="99">
        <v>9</v>
      </c>
      <c r="J118" s="99">
        <v>234</v>
      </c>
      <c r="K118" s="32"/>
      <c r="L118" s="33"/>
      <c r="M118" s="111"/>
    </row>
    <row r="119" spans="1:13" s="2" customFormat="1">
      <c r="A119" s="110">
        <f t="shared" si="11"/>
        <v>96</v>
      </c>
      <c r="B119" s="3"/>
      <c r="C119" s="98"/>
      <c r="D119" s="98"/>
      <c r="E119" s="99" t="s">
        <v>656</v>
      </c>
      <c r="F119" s="99" t="s">
        <v>752</v>
      </c>
      <c r="G119" s="99" t="s">
        <v>753</v>
      </c>
      <c r="H119" s="100" t="s">
        <v>754</v>
      </c>
      <c r="I119" s="99">
        <v>11</v>
      </c>
      <c r="J119" s="99">
        <v>288</v>
      </c>
      <c r="K119" s="32"/>
      <c r="L119" s="33"/>
      <c r="M119" s="111"/>
    </row>
    <row r="120" spans="1:13" s="2" customFormat="1">
      <c r="A120" s="110">
        <f t="shared" si="11"/>
        <v>97</v>
      </c>
      <c r="B120" s="3"/>
      <c r="C120" s="3"/>
      <c r="D120" s="3"/>
      <c r="E120" s="4">
        <v>46203</v>
      </c>
      <c r="F120" s="99" t="s">
        <v>755</v>
      </c>
      <c r="G120" s="99" t="s">
        <v>756</v>
      </c>
      <c r="H120" s="121">
        <v>14130</v>
      </c>
      <c r="I120" s="99">
        <v>1</v>
      </c>
      <c r="J120" s="99">
        <v>9</v>
      </c>
      <c r="K120" s="32"/>
      <c r="L120" s="33"/>
      <c r="M120" s="111"/>
    </row>
    <row r="121" spans="1:13" s="2" customFormat="1">
      <c r="A121" s="110">
        <f t="shared" si="11"/>
        <v>98</v>
      </c>
      <c r="B121" s="3"/>
      <c r="C121" s="3"/>
      <c r="D121" s="3"/>
      <c r="E121" s="4">
        <v>46197</v>
      </c>
      <c r="F121" s="99" t="s">
        <v>757</v>
      </c>
      <c r="G121" s="99" t="s">
        <v>688</v>
      </c>
      <c r="H121" s="121">
        <v>13252</v>
      </c>
      <c r="I121" s="99">
        <v>1</v>
      </c>
      <c r="J121" s="99">
        <v>2</v>
      </c>
      <c r="K121" s="32"/>
      <c r="L121" s="33"/>
      <c r="M121" s="111"/>
    </row>
    <row r="122" spans="1:13" s="2" customFormat="1">
      <c r="A122" s="110">
        <f t="shared" si="11"/>
        <v>99</v>
      </c>
      <c r="B122" s="3"/>
      <c r="C122" s="3"/>
      <c r="D122" s="3"/>
      <c r="E122" s="99" t="s">
        <v>758</v>
      </c>
      <c r="F122" s="99" t="s">
        <v>759</v>
      </c>
      <c r="G122" s="99" t="s">
        <v>760</v>
      </c>
      <c r="H122" s="100" t="s">
        <v>761</v>
      </c>
      <c r="I122" s="115">
        <v>1</v>
      </c>
      <c r="J122" s="115">
        <v>9</v>
      </c>
      <c r="K122" s="32"/>
      <c r="L122" s="33"/>
      <c r="M122" s="111"/>
    </row>
    <row r="123" spans="1:13" s="2" customFormat="1">
      <c r="A123" s="110">
        <f t="shared" si="11"/>
        <v>100</v>
      </c>
      <c r="B123" s="3"/>
      <c r="C123" s="3"/>
      <c r="D123" s="3"/>
      <c r="E123" s="99" t="s">
        <v>523</v>
      </c>
      <c r="F123" s="99" t="s">
        <v>527</v>
      </c>
      <c r="G123" s="99" t="s">
        <v>528</v>
      </c>
      <c r="H123" s="100" t="s">
        <v>529</v>
      </c>
      <c r="I123" s="99">
        <v>2</v>
      </c>
      <c r="J123" s="99">
        <v>26</v>
      </c>
      <c r="K123" s="32"/>
      <c r="L123" s="33"/>
      <c r="M123" s="111"/>
    </row>
    <row r="124" spans="1:13" s="2" customFormat="1">
      <c r="A124" s="110">
        <f t="shared" si="11"/>
        <v>101</v>
      </c>
      <c r="B124" s="3"/>
      <c r="C124" s="3"/>
      <c r="D124" s="3"/>
      <c r="E124" s="4">
        <v>46175</v>
      </c>
      <c r="F124" s="99" t="s">
        <v>762</v>
      </c>
      <c r="G124" s="99" t="s">
        <v>688</v>
      </c>
      <c r="H124" s="121">
        <v>40391</v>
      </c>
      <c r="I124" s="99">
        <v>1</v>
      </c>
      <c r="J124" s="99">
        <v>1</v>
      </c>
      <c r="K124" s="32"/>
      <c r="L124" s="33"/>
      <c r="M124" s="111"/>
    </row>
    <row r="125" spans="1:13" s="2" customFormat="1">
      <c r="A125" s="110">
        <f t="shared" si="11"/>
        <v>102</v>
      </c>
      <c r="B125" s="3"/>
      <c r="C125" s="3"/>
      <c r="D125" s="3"/>
      <c r="E125" s="99" t="s">
        <v>656</v>
      </c>
      <c r="F125" s="99" t="s">
        <v>763</v>
      </c>
      <c r="G125" s="99" t="s">
        <v>702</v>
      </c>
      <c r="H125" s="100" t="s">
        <v>764</v>
      </c>
      <c r="I125" s="99">
        <v>1</v>
      </c>
      <c r="J125" s="99">
        <v>2</v>
      </c>
      <c r="K125" s="32"/>
      <c r="L125" s="33"/>
      <c r="M125" s="111"/>
    </row>
    <row r="126" spans="1:13" s="2" customFormat="1">
      <c r="A126" s="110">
        <f t="shared" si="11"/>
        <v>103</v>
      </c>
      <c r="B126" s="3"/>
      <c r="C126" s="3"/>
      <c r="D126" s="3"/>
      <c r="E126" s="99" t="s">
        <v>523</v>
      </c>
      <c r="F126" s="99" t="s">
        <v>533</v>
      </c>
      <c r="G126" s="99" t="s">
        <v>534</v>
      </c>
      <c r="H126" s="100" t="s">
        <v>535</v>
      </c>
      <c r="I126" s="99">
        <v>2</v>
      </c>
      <c r="J126" s="99">
        <v>45</v>
      </c>
      <c r="K126" s="32"/>
      <c r="L126" s="33"/>
      <c r="M126" s="111"/>
    </row>
    <row r="127" spans="1:13" s="2" customFormat="1" ht="12.75">
      <c r="A127" s="110"/>
      <c r="B127" s="3"/>
      <c r="C127" s="3"/>
      <c r="D127" s="3"/>
      <c r="E127" s="3"/>
      <c r="F127" s="3"/>
      <c r="G127" s="3"/>
      <c r="H127" s="3"/>
      <c r="I127" s="32">
        <f>SUM(I90:I126)</f>
        <v>208</v>
      </c>
      <c r="J127" s="32">
        <f>SUM(J90:J126)</f>
        <v>2449</v>
      </c>
      <c r="K127" s="32">
        <v>2449</v>
      </c>
      <c r="L127" s="33">
        <v>2.33</v>
      </c>
      <c r="M127" s="111">
        <f>K127*L127</f>
        <v>5706.17</v>
      </c>
    </row>
    <row r="128" spans="1:13" s="2" customFormat="1">
      <c r="A128" s="110">
        <v>104</v>
      </c>
      <c r="B128" s="3">
        <v>16</v>
      </c>
      <c r="C128" s="98" t="s">
        <v>765</v>
      </c>
      <c r="D128" s="98" t="s">
        <v>31</v>
      </c>
      <c r="E128" s="99" t="s">
        <v>656</v>
      </c>
      <c r="F128" s="99" t="s">
        <v>766</v>
      </c>
      <c r="G128" s="99" t="s">
        <v>43</v>
      </c>
      <c r="H128" s="100" t="s">
        <v>767</v>
      </c>
      <c r="I128" s="99">
        <v>6</v>
      </c>
      <c r="J128" s="99">
        <v>144</v>
      </c>
      <c r="K128" s="32"/>
      <c r="L128" s="33"/>
      <c r="M128" s="111"/>
    </row>
    <row r="129" spans="1:13" s="2" customFormat="1" ht="45">
      <c r="A129" s="110">
        <f>A128+1</f>
        <v>105</v>
      </c>
      <c r="B129" s="3"/>
      <c r="C129" s="98"/>
      <c r="D129" s="98"/>
      <c r="E129" s="99" t="s">
        <v>656</v>
      </c>
      <c r="F129" s="99" t="s">
        <v>768</v>
      </c>
      <c r="G129" s="99" t="s">
        <v>43</v>
      </c>
      <c r="H129" s="100" t="s">
        <v>769</v>
      </c>
      <c r="I129" s="99">
        <v>32</v>
      </c>
      <c r="J129" s="99">
        <v>799</v>
      </c>
      <c r="K129" s="32"/>
      <c r="L129" s="33"/>
      <c r="M129" s="111"/>
    </row>
    <row r="130" spans="1:13" s="2" customFormat="1">
      <c r="A130" s="110">
        <f t="shared" ref="A130:A135" si="12">A129+1</f>
        <v>106</v>
      </c>
      <c r="B130" s="3"/>
      <c r="C130" s="98"/>
      <c r="D130" s="98"/>
      <c r="E130" s="99" t="s">
        <v>656</v>
      </c>
      <c r="F130" s="99" t="s">
        <v>770</v>
      </c>
      <c r="G130" s="99" t="s">
        <v>771</v>
      </c>
      <c r="H130" s="100" t="s">
        <v>772</v>
      </c>
      <c r="I130" s="99">
        <v>8</v>
      </c>
      <c r="J130" s="99">
        <v>127</v>
      </c>
      <c r="K130" s="32"/>
      <c r="L130" s="33"/>
      <c r="M130" s="111"/>
    </row>
    <row r="131" spans="1:13" s="2" customFormat="1">
      <c r="A131" s="110">
        <f t="shared" si="12"/>
        <v>107</v>
      </c>
      <c r="B131" s="3"/>
      <c r="C131" s="98"/>
      <c r="D131" s="98"/>
      <c r="E131" s="99" t="s">
        <v>656</v>
      </c>
      <c r="F131" s="99" t="s">
        <v>773</v>
      </c>
      <c r="G131" s="99" t="s">
        <v>72</v>
      </c>
      <c r="H131" s="100" t="s">
        <v>774</v>
      </c>
      <c r="I131" s="99">
        <v>49</v>
      </c>
      <c r="J131" s="99">
        <v>766</v>
      </c>
      <c r="K131" s="32"/>
      <c r="L131" s="33"/>
      <c r="M131" s="111"/>
    </row>
    <row r="132" spans="1:13" s="2" customFormat="1">
      <c r="A132" s="110">
        <f t="shared" si="12"/>
        <v>108</v>
      </c>
      <c r="B132" s="3"/>
      <c r="C132" s="98"/>
      <c r="D132" s="98"/>
      <c r="E132" s="99" t="s">
        <v>656</v>
      </c>
      <c r="F132" s="99" t="s">
        <v>775</v>
      </c>
      <c r="G132" s="99" t="s">
        <v>122</v>
      </c>
      <c r="H132" s="100" t="s">
        <v>776</v>
      </c>
      <c r="I132" s="99">
        <v>19</v>
      </c>
      <c r="J132" s="99">
        <v>410</v>
      </c>
      <c r="K132" s="32"/>
      <c r="L132" s="33"/>
      <c r="M132" s="111"/>
    </row>
    <row r="133" spans="1:13" s="2" customFormat="1">
      <c r="A133" s="110">
        <f t="shared" si="12"/>
        <v>109</v>
      </c>
      <c r="B133" s="3"/>
      <c r="C133" s="98"/>
      <c r="D133" s="98"/>
      <c r="E133" s="99" t="s">
        <v>656</v>
      </c>
      <c r="F133" s="99" t="s">
        <v>777</v>
      </c>
      <c r="G133" s="99" t="s">
        <v>43</v>
      </c>
      <c r="H133" s="100" t="s">
        <v>778</v>
      </c>
      <c r="I133" s="99">
        <v>49</v>
      </c>
      <c r="J133" s="99">
        <v>252</v>
      </c>
      <c r="K133" s="32"/>
      <c r="L133" s="33"/>
      <c r="M133" s="111"/>
    </row>
    <row r="134" spans="1:13" s="2" customFormat="1">
      <c r="A134" s="110">
        <f t="shared" si="12"/>
        <v>110</v>
      </c>
      <c r="B134" s="3"/>
      <c r="C134" s="98"/>
      <c r="D134" s="98"/>
      <c r="E134" s="99" t="s">
        <v>656</v>
      </c>
      <c r="F134" s="99" t="s">
        <v>779</v>
      </c>
      <c r="G134" s="99" t="s">
        <v>76</v>
      </c>
      <c r="H134" s="100" t="s">
        <v>780</v>
      </c>
      <c r="I134" s="99">
        <v>8</v>
      </c>
      <c r="J134" s="99">
        <v>128</v>
      </c>
      <c r="K134" s="32"/>
      <c r="L134" s="33"/>
      <c r="M134" s="111"/>
    </row>
    <row r="135" spans="1:13" s="2" customFormat="1">
      <c r="A135" s="110">
        <f t="shared" si="12"/>
        <v>111</v>
      </c>
      <c r="B135" s="3"/>
      <c r="C135" s="98"/>
      <c r="D135" s="98"/>
      <c r="E135" s="99" t="s">
        <v>656</v>
      </c>
      <c r="F135" s="99" t="s">
        <v>781</v>
      </c>
      <c r="G135" s="99" t="s">
        <v>85</v>
      </c>
      <c r="H135" s="100" t="s">
        <v>782</v>
      </c>
      <c r="I135" s="99">
        <v>4</v>
      </c>
      <c r="J135" s="99">
        <v>53</v>
      </c>
      <c r="K135" s="32"/>
      <c r="L135" s="33"/>
      <c r="M135" s="111"/>
    </row>
    <row r="136" spans="1:13" s="2" customFormat="1" ht="12.75">
      <c r="A136" s="110"/>
      <c r="B136" s="3"/>
      <c r="C136" s="3"/>
      <c r="D136" s="3"/>
      <c r="E136" s="3"/>
      <c r="F136" s="3"/>
      <c r="G136" s="3"/>
      <c r="H136" s="3"/>
      <c r="I136" s="32">
        <f>SUM(I128:I135)</f>
        <v>175</v>
      </c>
      <c r="J136" s="32">
        <f>SUM(J128:J135)</f>
        <v>2679</v>
      </c>
      <c r="K136" s="32">
        <v>2679</v>
      </c>
      <c r="L136" s="33">
        <v>2.33</v>
      </c>
      <c r="M136" s="111">
        <f>K136*L136</f>
        <v>6242.0700000000006</v>
      </c>
    </row>
    <row r="137" spans="1:13" s="2" customFormat="1">
      <c r="A137" s="110">
        <v>112</v>
      </c>
      <c r="B137" s="3">
        <v>17</v>
      </c>
      <c r="C137" s="98" t="s">
        <v>783</v>
      </c>
      <c r="D137" s="98" t="s">
        <v>31</v>
      </c>
      <c r="E137" s="99" t="s">
        <v>656</v>
      </c>
      <c r="F137" s="99" t="s">
        <v>784</v>
      </c>
      <c r="G137" s="99" t="s">
        <v>652</v>
      </c>
      <c r="H137" s="100" t="s">
        <v>785</v>
      </c>
      <c r="I137" s="99">
        <v>55</v>
      </c>
      <c r="J137" s="99">
        <v>801</v>
      </c>
      <c r="K137" s="32"/>
      <c r="L137" s="33"/>
      <c r="M137" s="111"/>
    </row>
    <row r="138" spans="1:13" s="2" customFormat="1">
      <c r="A138" s="110">
        <f>A137+1</f>
        <v>113</v>
      </c>
      <c r="B138" s="3"/>
      <c r="C138" s="98"/>
      <c r="D138" s="98"/>
      <c r="E138" s="99" t="s">
        <v>656</v>
      </c>
      <c r="F138" s="99" t="s">
        <v>786</v>
      </c>
      <c r="G138" s="99" t="s">
        <v>202</v>
      </c>
      <c r="H138" s="100" t="s">
        <v>787</v>
      </c>
      <c r="I138" s="99">
        <v>3</v>
      </c>
      <c r="J138" s="99">
        <v>10</v>
      </c>
      <c r="K138" s="32"/>
      <c r="L138" s="33"/>
      <c r="M138" s="111"/>
    </row>
    <row r="139" spans="1:13" s="2" customFormat="1">
      <c r="A139" s="110">
        <f t="shared" ref="A139:A142" si="13">A138+1</f>
        <v>114</v>
      </c>
      <c r="B139" s="3"/>
      <c r="C139" s="98"/>
      <c r="D139" s="98"/>
      <c r="E139" s="99" t="s">
        <v>656</v>
      </c>
      <c r="F139" s="99" t="s">
        <v>788</v>
      </c>
      <c r="G139" s="99" t="s">
        <v>202</v>
      </c>
      <c r="H139" s="100" t="s">
        <v>789</v>
      </c>
      <c r="I139" s="99">
        <v>15</v>
      </c>
      <c r="J139" s="99">
        <v>389</v>
      </c>
      <c r="K139" s="32"/>
      <c r="L139" s="33"/>
      <c r="M139" s="111"/>
    </row>
    <row r="140" spans="1:13" s="2" customFormat="1" ht="30">
      <c r="A140" s="110">
        <f t="shared" si="13"/>
        <v>115</v>
      </c>
      <c r="B140" s="3"/>
      <c r="C140" s="98"/>
      <c r="D140" s="98"/>
      <c r="E140" s="99" t="s">
        <v>656</v>
      </c>
      <c r="F140" s="99" t="s">
        <v>790</v>
      </c>
      <c r="G140" s="99" t="s">
        <v>388</v>
      </c>
      <c r="H140" s="100" t="s">
        <v>791</v>
      </c>
      <c r="I140" s="99">
        <v>54</v>
      </c>
      <c r="J140" s="99">
        <v>1073</v>
      </c>
      <c r="K140" s="32"/>
      <c r="L140" s="33"/>
      <c r="M140" s="111"/>
    </row>
    <row r="141" spans="1:13" s="2" customFormat="1" ht="30">
      <c r="A141" s="110">
        <f t="shared" si="13"/>
        <v>116</v>
      </c>
      <c r="B141" s="3"/>
      <c r="C141" s="98"/>
      <c r="D141" s="98"/>
      <c r="E141" s="99" t="s">
        <v>656</v>
      </c>
      <c r="F141" s="99" t="s">
        <v>792</v>
      </c>
      <c r="G141" s="99" t="s">
        <v>205</v>
      </c>
      <c r="H141" s="100" t="s">
        <v>1131</v>
      </c>
      <c r="I141" s="99">
        <v>2</v>
      </c>
      <c r="J141" s="99">
        <v>32</v>
      </c>
      <c r="K141" s="32"/>
      <c r="L141" s="33"/>
      <c r="M141" s="111"/>
    </row>
    <row r="142" spans="1:13" s="2" customFormat="1">
      <c r="A142" s="110">
        <f t="shared" si="13"/>
        <v>117</v>
      </c>
      <c r="B142" s="3"/>
      <c r="C142" s="98"/>
      <c r="D142" s="98"/>
      <c r="E142" s="99" t="s">
        <v>656</v>
      </c>
      <c r="F142" s="99" t="s">
        <v>793</v>
      </c>
      <c r="G142" s="99" t="s">
        <v>794</v>
      </c>
      <c r="H142" s="100" t="s">
        <v>795</v>
      </c>
      <c r="I142" s="99">
        <v>19</v>
      </c>
      <c r="J142" s="99">
        <v>290</v>
      </c>
      <c r="K142" s="32"/>
      <c r="L142" s="33"/>
      <c r="M142" s="111"/>
    </row>
    <row r="143" spans="1:13" s="2" customFormat="1" ht="12.75">
      <c r="A143" s="110"/>
      <c r="B143" s="3"/>
      <c r="C143" s="3"/>
      <c r="D143" s="3"/>
      <c r="E143" s="3"/>
      <c r="F143" s="3"/>
      <c r="G143" s="3"/>
      <c r="H143" s="3"/>
      <c r="I143" s="32">
        <f>SUM(I137:I142)</f>
        <v>148</v>
      </c>
      <c r="J143" s="32">
        <f>SUM(J137:J142)</f>
        <v>2595</v>
      </c>
      <c r="K143" s="32">
        <v>2595</v>
      </c>
      <c r="L143" s="33">
        <v>2.33</v>
      </c>
      <c r="M143" s="111">
        <f>K143*L143</f>
        <v>6046.35</v>
      </c>
    </row>
    <row r="144" spans="1:13" s="2" customFormat="1">
      <c r="A144" s="110">
        <v>118</v>
      </c>
      <c r="B144" s="3">
        <v>18</v>
      </c>
      <c r="C144" s="98" t="s">
        <v>796</v>
      </c>
      <c r="D144" s="98" t="s">
        <v>18</v>
      </c>
      <c r="E144" s="99" t="s">
        <v>797</v>
      </c>
      <c r="F144" s="99" t="s">
        <v>798</v>
      </c>
      <c r="G144" s="99" t="s">
        <v>799</v>
      </c>
      <c r="H144" s="100" t="s">
        <v>800</v>
      </c>
      <c r="I144" s="99">
        <v>12</v>
      </c>
      <c r="J144" s="99">
        <v>128</v>
      </c>
      <c r="K144" s="32"/>
      <c r="L144" s="33"/>
      <c r="M144" s="111"/>
    </row>
    <row r="145" spans="1:13" s="2" customFormat="1">
      <c r="A145" s="110">
        <f>A144+1</f>
        <v>119</v>
      </c>
      <c r="B145" s="3"/>
      <c r="C145" s="98" t="s">
        <v>801</v>
      </c>
      <c r="D145" s="98"/>
      <c r="E145" s="99" t="s">
        <v>797</v>
      </c>
      <c r="F145" s="99" t="s">
        <v>802</v>
      </c>
      <c r="G145" s="99" t="s">
        <v>803</v>
      </c>
      <c r="H145" s="100" t="s">
        <v>804</v>
      </c>
      <c r="I145" s="99">
        <v>7</v>
      </c>
      <c r="J145" s="99">
        <v>134</v>
      </c>
      <c r="K145" s="32"/>
      <c r="L145" s="33"/>
      <c r="M145" s="111"/>
    </row>
    <row r="146" spans="1:13" s="2" customFormat="1" ht="30">
      <c r="A146" s="110">
        <f t="shared" ref="A146:A160" si="14">A145+1</f>
        <v>120</v>
      </c>
      <c r="B146" s="3"/>
      <c r="C146" s="98" t="s">
        <v>805</v>
      </c>
      <c r="D146" s="98"/>
      <c r="E146" s="99" t="s">
        <v>797</v>
      </c>
      <c r="F146" s="99" t="s">
        <v>806</v>
      </c>
      <c r="G146" s="99" t="s">
        <v>807</v>
      </c>
      <c r="H146" s="100" t="s">
        <v>808</v>
      </c>
      <c r="I146" s="99">
        <v>15</v>
      </c>
      <c r="J146" s="99">
        <v>290</v>
      </c>
      <c r="K146" s="32"/>
      <c r="L146" s="33"/>
      <c r="M146" s="111"/>
    </row>
    <row r="147" spans="1:13" s="2" customFormat="1">
      <c r="A147" s="110">
        <f t="shared" si="14"/>
        <v>121</v>
      </c>
      <c r="B147" s="3"/>
      <c r="C147" s="98" t="s">
        <v>809</v>
      </c>
      <c r="D147" s="98"/>
      <c r="E147" s="99" t="s">
        <v>797</v>
      </c>
      <c r="F147" s="99" t="s">
        <v>810</v>
      </c>
      <c r="G147" s="99" t="s">
        <v>811</v>
      </c>
      <c r="H147" s="100" t="s">
        <v>812</v>
      </c>
      <c r="I147" s="99">
        <v>30</v>
      </c>
      <c r="J147" s="99">
        <v>626</v>
      </c>
      <c r="K147" s="32"/>
      <c r="L147" s="33"/>
      <c r="M147" s="111"/>
    </row>
    <row r="148" spans="1:13" s="2" customFormat="1">
      <c r="A148" s="110">
        <f t="shared" si="14"/>
        <v>122</v>
      </c>
      <c r="B148" s="3"/>
      <c r="C148" s="98"/>
      <c r="D148" s="98"/>
      <c r="E148" s="99" t="s">
        <v>797</v>
      </c>
      <c r="F148" s="99" t="s">
        <v>813</v>
      </c>
      <c r="G148" s="99" t="s">
        <v>811</v>
      </c>
      <c r="H148" s="100" t="s">
        <v>814</v>
      </c>
      <c r="I148" s="99">
        <v>1</v>
      </c>
      <c r="J148" s="99">
        <v>10</v>
      </c>
      <c r="K148" s="32"/>
      <c r="L148" s="33"/>
      <c r="M148" s="111"/>
    </row>
    <row r="149" spans="1:13" s="2" customFormat="1" ht="30">
      <c r="A149" s="110">
        <f t="shared" si="14"/>
        <v>123</v>
      </c>
      <c r="B149" s="3"/>
      <c r="C149" s="98"/>
      <c r="D149" s="98"/>
      <c r="E149" s="99" t="s">
        <v>797</v>
      </c>
      <c r="F149" s="99" t="s">
        <v>815</v>
      </c>
      <c r="G149" s="99" t="s">
        <v>807</v>
      </c>
      <c r="H149" s="100" t="s">
        <v>816</v>
      </c>
      <c r="I149" s="99">
        <v>11</v>
      </c>
      <c r="J149" s="99">
        <v>163</v>
      </c>
      <c r="K149" s="32"/>
      <c r="L149" s="33"/>
      <c r="M149" s="111"/>
    </row>
    <row r="150" spans="1:13" s="2" customFormat="1" ht="30">
      <c r="A150" s="110">
        <f t="shared" si="14"/>
        <v>124</v>
      </c>
      <c r="B150" s="3"/>
      <c r="C150" s="98"/>
      <c r="D150" s="98"/>
      <c r="E150" s="99" t="s">
        <v>797</v>
      </c>
      <c r="F150" s="99" t="s">
        <v>817</v>
      </c>
      <c r="G150" s="99" t="s">
        <v>818</v>
      </c>
      <c r="H150" s="100" t="s">
        <v>819</v>
      </c>
      <c r="I150" s="99">
        <v>11</v>
      </c>
      <c r="J150" s="99">
        <v>119</v>
      </c>
      <c r="K150" s="32"/>
      <c r="L150" s="33"/>
      <c r="M150" s="111"/>
    </row>
    <row r="151" spans="1:13" s="2" customFormat="1">
      <c r="A151" s="110">
        <f t="shared" si="14"/>
        <v>125</v>
      </c>
      <c r="B151" s="3"/>
      <c r="C151" s="98"/>
      <c r="D151" s="98"/>
      <c r="E151" s="99" t="s">
        <v>797</v>
      </c>
      <c r="F151" s="99" t="s">
        <v>820</v>
      </c>
      <c r="G151" s="99" t="s">
        <v>818</v>
      </c>
      <c r="H151" s="100" t="s">
        <v>821</v>
      </c>
      <c r="I151" s="99">
        <v>5</v>
      </c>
      <c r="J151" s="99">
        <v>142</v>
      </c>
      <c r="K151" s="32"/>
      <c r="L151" s="33"/>
      <c r="M151" s="111"/>
    </row>
    <row r="152" spans="1:13" s="2" customFormat="1">
      <c r="A152" s="110">
        <f t="shared" si="14"/>
        <v>126</v>
      </c>
      <c r="B152" s="3"/>
      <c r="C152" s="98"/>
      <c r="D152" s="98"/>
      <c r="E152" s="99" t="s">
        <v>797</v>
      </c>
      <c r="F152" s="99" t="s">
        <v>822</v>
      </c>
      <c r="G152" s="99" t="s">
        <v>823</v>
      </c>
      <c r="H152" s="100" t="s">
        <v>824</v>
      </c>
      <c r="I152" s="99">
        <v>2</v>
      </c>
      <c r="J152" s="99">
        <v>26</v>
      </c>
      <c r="K152" s="32"/>
      <c r="L152" s="33"/>
      <c r="M152" s="111"/>
    </row>
    <row r="153" spans="1:13" s="2" customFormat="1">
      <c r="A153" s="110">
        <f t="shared" si="14"/>
        <v>127</v>
      </c>
      <c r="B153" s="3"/>
      <c r="C153" s="98"/>
      <c r="D153" s="98"/>
      <c r="E153" s="99" t="s">
        <v>797</v>
      </c>
      <c r="F153" s="99" t="s">
        <v>825</v>
      </c>
      <c r="G153" s="99" t="s">
        <v>176</v>
      </c>
      <c r="H153" s="100" t="s">
        <v>826</v>
      </c>
      <c r="I153" s="99">
        <v>2</v>
      </c>
      <c r="J153" s="99">
        <v>14</v>
      </c>
      <c r="K153" s="32"/>
      <c r="L153" s="33"/>
      <c r="M153" s="111"/>
    </row>
    <row r="154" spans="1:13" s="2" customFormat="1">
      <c r="A154" s="110">
        <f t="shared" si="14"/>
        <v>128</v>
      </c>
      <c r="B154" s="3"/>
      <c r="C154" s="98"/>
      <c r="D154" s="98"/>
      <c r="E154" s="99" t="s">
        <v>797</v>
      </c>
      <c r="F154" s="99" t="s">
        <v>827</v>
      </c>
      <c r="G154" s="99" t="s">
        <v>828</v>
      </c>
      <c r="H154" s="100" t="s">
        <v>829</v>
      </c>
      <c r="I154" s="99">
        <v>5</v>
      </c>
      <c r="J154" s="99">
        <v>25</v>
      </c>
      <c r="K154" s="32"/>
      <c r="L154" s="33"/>
      <c r="M154" s="111"/>
    </row>
    <row r="155" spans="1:13" s="2" customFormat="1">
      <c r="A155" s="110">
        <f t="shared" si="14"/>
        <v>129</v>
      </c>
      <c r="B155" s="3"/>
      <c r="C155" s="98"/>
      <c r="D155" s="98"/>
      <c r="E155" s="99" t="s">
        <v>797</v>
      </c>
      <c r="F155" s="99" t="s">
        <v>830</v>
      </c>
      <c r="G155" s="99" t="s">
        <v>831</v>
      </c>
      <c r="H155" s="100" t="s">
        <v>832</v>
      </c>
      <c r="I155" s="99">
        <v>3</v>
      </c>
      <c r="J155" s="99">
        <v>16</v>
      </c>
      <c r="K155" s="32"/>
      <c r="L155" s="33"/>
      <c r="M155" s="111"/>
    </row>
    <row r="156" spans="1:13" s="2" customFormat="1">
      <c r="A156" s="110">
        <f t="shared" si="14"/>
        <v>130</v>
      </c>
      <c r="B156" s="3"/>
      <c r="C156" s="98"/>
      <c r="D156" s="98"/>
      <c r="E156" s="99" t="s">
        <v>797</v>
      </c>
      <c r="F156" s="99" t="s">
        <v>833</v>
      </c>
      <c r="G156" s="99" t="s">
        <v>818</v>
      </c>
      <c r="H156" s="100" t="s">
        <v>834</v>
      </c>
      <c r="I156" s="99">
        <v>1</v>
      </c>
      <c r="J156" s="99">
        <v>28</v>
      </c>
      <c r="K156" s="32"/>
      <c r="L156" s="33"/>
      <c r="M156" s="111"/>
    </row>
    <row r="157" spans="1:13" s="2" customFormat="1">
      <c r="A157" s="110">
        <f t="shared" si="14"/>
        <v>131</v>
      </c>
      <c r="B157" s="3"/>
      <c r="C157" s="98"/>
      <c r="D157" s="98"/>
      <c r="E157" s="99" t="s">
        <v>797</v>
      </c>
      <c r="F157" s="99" t="s">
        <v>835</v>
      </c>
      <c r="G157" s="99" t="s">
        <v>836</v>
      </c>
      <c r="H157" s="100" t="s">
        <v>837</v>
      </c>
      <c r="I157" s="99">
        <v>4</v>
      </c>
      <c r="J157" s="99">
        <v>25</v>
      </c>
      <c r="K157" s="32"/>
      <c r="L157" s="33"/>
      <c r="M157" s="111"/>
    </row>
    <row r="158" spans="1:13" s="2" customFormat="1">
      <c r="A158" s="110">
        <f t="shared" si="14"/>
        <v>132</v>
      </c>
      <c r="B158" s="3"/>
      <c r="C158" s="3"/>
      <c r="D158" s="3"/>
      <c r="E158" s="99" t="s">
        <v>838</v>
      </c>
      <c r="F158" s="99" t="s">
        <v>839</v>
      </c>
      <c r="G158" s="99" t="s">
        <v>528</v>
      </c>
      <c r="H158" s="100" t="s">
        <v>840</v>
      </c>
      <c r="I158" s="115">
        <v>1</v>
      </c>
      <c r="J158" s="115">
        <v>3</v>
      </c>
      <c r="K158" s="32"/>
      <c r="L158" s="33"/>
      <c r="M158" s="111"/>
    </row>
    <row r="159" spans="1:13" s="2" customFormat="1">
      <c r="A159" s="110">
        <f t="shared" si="14"/>
        <v>133</v>
      </c>
      <c r="B159" s="3"/>
      <c r="C159" s="3"/>
      <c r="D159" s="3"/>
      <c r="E159" s="99" t="s">
        <v>95</v>
      </c>
      <c r="F159" s="99" t="s">
        <v>123</v>
      </c>
      <c r="G159" s="116" t="s">
        <v>71</v>
      </c>
      <c r="H159" s="100" t="s">
        <v>124</v>
      </c>
      <c r="I159" s="115">
        <v>2</v>
      </c>
      <c r="J159" s="115">
        <v>31</v>
      </c>
      <c r="K159" s="32"/>
      <c r="L159" s="33"/>
      <c r="M159" s="111"/>
    </row>
    <row r="160" spans="1:13" s="2" customFormat="1" ht="30">
      <c r="A160" s="110">
        <f t="shared" si="14"/>
        <v>134</v>
      </c>
      <c r="B160" s="3"/>
      <c r="C160" s="3"/>
      <c r="D160" s="3"/>
      <c r="E160" s="99" t="s">
        <v>841</v>
      </c>
      <c r="F160" s="99" t="s">
        <v>842</v>
      </c>
      <c r="G160" s="99" t="s">
        <v>843</v>
      </c>
      <c r="H160" s="100" t="s">
        <v>844</v>
      </c>
      <c r="I160" s="115">
        <v>7</v>
      </c>
      <c r="J160" s="115">
        <v>52</v>
      </c>
      <c r="K160" s="32"/>
      <c r="L160" s="33"/>
      <c r="M160" s="111"/>
    </row>
    <row r="161" spans="1:13" s="2" customFormat="1" ht="12.75">
      <c r="A161" s="110"/>
      <c r="B161" s="3"/>
      <c r="C161" s="3"/>
      <c r="D161" s="3"/>
      <c r="E161" s="3"/>
      <c r="F161" s="3"/>
      <c r="G161" s="3"/>
      <c r="H161" s="3"/>
      <c r="I161" s="32">
        <f>SUM(I144:I160)</f>
        <v>119</v>
      </c>
      <c r="J161" s="32">
        <f>SUM(J144:J160)</f>
        <v>1832</v>
      </c>
      <c r="K161" s="32">
        <v>1832</v>
      </c>
      <c r="L161" s="33">
        <v>2.33</v>
      </c>
      <c r="M161" s="111">
        <f>K161*L161</f>
        <v>4268.5600000000004</v>
      </c>
    </row>
    <row r="162" spans="1:13" s="2" customFormat="1">
      <c r="A162" s="110">
        <v>135</v>
      </c>
      <c r="B162" s="3">
        <v>19</v>
      </c>
      <c r="C162" s="98" t="s">
        <v>845</v>
      </c>
      <c r="D162" s="98" t="s">
        <v>31</v>
      </c>
      <c r="E162" s="99" t="s">
        <v>797</v>
      </c>
      <c r="F162" s="99" t="s">
        <v>846</v>
      </c>
      <c r="G162" s="99" t="s">
        <v>60</v>
      </c>
      <c r="H162" s="100" t="s">
        <v>847</v>
      </c>
      <c r="I162" s="99">
        <v>50</v>
      </c>
      <c r="J162" s="99">
        <v>1004</v>
      </c>
      <c r="K162" s="32"/>
      <c r="L162" s="33"/>
      <c r="M162" s="111"/>
    </row>
    <row r="163" spans="1:13" s="2" customFormat="1">
      <c r="A163" s="110">
        <f>A162+1</f>
        <v>136</v>
      </c>
      <c r="B163" s="3"/>
      <c r="C163" s="98"/>
      <c r="D163" s="98"/>
      <c r="E163" s="99" t="s">
        <v>797</v>
      </c>
      <c r="F163" s="99" t="s">
        <v>848</v>
      </c>
      <c r="G163" s="99" t="s">
        <v>849</v>
      </c>
      <c r="H163" s="100" t="s">
        <v>850</v>
      </c>
      <c r="I163" s="99">
        <v>8</v>
      </c>
      <c r="J163" s="99">
        <v>140</v>
      </c>
      <c r="K163" s="32"/>
      <c r="L163" s="33"/>
      <c r="M163" s="111"/>
    </row>
    <row r="164" spans="1:13" s="2" customFormat="1" ht="30">
      <c r="A164" s="110">
        <f t="shared" ref="A164:A165" si="15">A163+1</f>
        <v>137</v>
      </c>
      <c r="B164" s="3"/>
      <c r="C164" s="98"/>
      <c r="D164" s="98"/>
      <c r="E164" s="99" t="s">
        <v>797</v>
      </c>
      <c r="F164" s="99" t="s">
        <v>851</v>
      </c>
      <c r="G164" s="99" t="s">
        <v>591</v>
      </c>
      <c r="H164" s="100" t="s">
        <v>1132</v>
      </c>
      <c r="I164" s="99">
        <v>30</v>
      </c>
      <c r="J164" s="99">
        <v>500</v>
      </c>
      <c r="K164" s="32"/>
      <c r="L164" s="33"/>
      <c r="M164" s="111"/>
    </row>
    <row r="165" spans="1:13" s="2" customFormat="1">
      <c r="A165" s="110">
        <f t="shared" si="15"/>
        <v>138</v>
      </c>
      <c r="B165" s="3"/>
      <c r="C165" s="98"/>
      <c r="D165" s="98"/>
      <c r="E165" s="99" t="s">
        <v>797</v>
      </c>
      <c r="F165" s="99" t="s">
        <v>852</v>
      </c>
      <c r="G165" s="99" t="s">
        <v>591</v>
      </c>
      <c r="H165" s="100" t="s">
        <v>853</v>
      </c>
      <c r="I165" s="99">
        <v>1</v>
      </c>
      <c r="J165" s="99">
        <v>7</v>
      </c>
      <c r="K165" s="32"/>
      <c r="L165" s="33"/>
      <c r="M165" s="111"/>
    </row>
    <row r="166" spans="1:13" s="2" customFormat="1" ht="12.75">
      <c r="A166" s="110"/>
      <c r="B166" s="3"/>
      <c r="C166" s="3"/>
      <c r="D166" s="3"/>
      <c r="E166" s="3"/>
      <c r="F166" s="3"/>
      <c r="G166" s="3"/>
      <c r="H166" s="3"/>
      <c r="I166" s="32">
        <f>SUM(I162:I165)</f>
        <v>89</v>
      </c>
      <c r="J166" s="32">
        <f>SUM(J162:J165)</f>
        <v>1651</v>
      </c>
      <c r="K166" s="32">
        <v>1651</v>
      </c>
      <c r="L166" s="33">
        <v>2.33</v>
      </c>
      <c r="M166" s="111">
        <f>K166*L166</f>
        <v>3846.83</v>
      </c>
    </row>
    <row r="167" spans="1:13" s="2" customFormat="1">
      <c r="A167" s="110">
        <v>139</v>
      </c>
      <c r="B167" s="3">
        <v>20</v>
      </c>
      <c r="C167" s="98" t="s">
        <v>854</v>
      </c>
      <c r="D167" s="98" t="s">
        <v>18</v>
      </c>
      <c r="E167" s="99" t="s">
        <v>797</v>
      </c>
      <c r="F167" s="99" t="s">
        <v>855</v>
      </c>
      <c r="G167" s="99" t="s">
        <v>37</v>
      </c>
      <c r="H167" s="100" t="s">
        <v>856</v>
      </c>
      <c r="I167" s="99">
        <v>15</v>
      </c>
      <c r="J167" s="99">
        <v>379</v>
      </c>
      <c r="K167" s="32"/>
      <c r="L167" s="33"/>
      <c r="M167" s="111"/>
    </row>
    <row r="168" spans="1:13" s="2" customFormat="1">
      <c r="A168" s="110">
        <f>A167+1</f>
        <v>140</v>
      </c>
      <c r="B168" s="3"/>
      <c r="C168" s="98" t="s">
        <v>857</v>
      </c>
      <c r="D168" s="98"/>
      <c r="E168" s="99" t="s">
        <v>797</v>
      </c>
      <c r="F168" s="99" t="s">
        <v>858</v>
      </c>
      <c r="G168" s="99" t="s">
        <v>37</v>
      </c>
      <c r="H168" s="100" t="s">
        <v>859</v>
      </c>
      <c r="I168" s="99">
        <v>4</v>
      </c>
      <c r="J168" s="99">
        <v>21</v>
      </c>
      <c r="K168" s="32"/>
      <c r="L168" s="33"/>
      <c r="M168" s="111"/>
    </row>
    <row r="169" spans="1:13" s="2" customFormat="1" ht="45">
      <c r="A169" s="110">
        <f t="shared" ref="A169:A170" si="16">A168+1</f>
        <v>141</v>
      </c>
      <c r="B169" s="3"/>
      <c r="C169" s="98" t="s">
        <v>860</v>
      </c>
      <c r="D169" s="98"/>
      <c r="E169" s="99" t="s">
        <v>797</v>
      </c>
      <c r="F169" s="99" t="s">
        <v>861</v>
      </c>
      <c r="G169" s="99" t="s">
        <v>37</v>
      </c>
      <c r="H169" s="100" t="s">
        <v>862</v>
      </c>
      <c r="I169" s="99">
        <v>35</v>
      </c>
      <c r="J169" s="99">
        <v>599</v>
      </c>
      <c r="K169" s="32"/>
      <c r="L169" s="33"/>
      <c r="M169" s="111"/>
    </row>
    <row r="170" spans="1:13" s="2" customFormat="1" ht="45">
      <c r="A170" s="110">
        <f t="shared" si="16"/>
        <v>142</v>
      </c>
      <c r="B170" s="3"/>
      <c r="C170" s="98"/>
      <c r="D170" s="98"/>
      <c r="E170" s="99" t="s">
        <v>797</v>
      </c>
      <c r="F170" s="99" t="s">
        <v>863</v>
      </c>
      <c r="G170" s="99" t="s">
        <v>37</v>
      </c>
      <c r="H170" s="100" t="s">
        <v>864</v>
      </c>
      <c r="I170" s="99">
        <v>113</v>
      </c>
      <c r="J170" s="99">
        <v>2720</v>
      </c>
      <c r="K170" s="32"/>
      <c r="L170" s="33"/>
      <c r="M170" s="111"/>
    </row>
    <row r="171" spans="1:13" s="2" customFormat="1" ht="12.75">
      <c r="A171" s="110"/>
      <c r="B171" s="3"/>
      <c r="C171" s="3"/>
      <c r="D171" s="3"/>
      <c r="E171" s="3"/>
      <c r="F171" s="3"/>
      <c r="G171" s="3"/>
      <c r="H171" s="3"/>
      <c r="I171" s="32">
        <f>SUM(I167:I170)</f>
        <v>167</v>
      </c>
      <c r="J171" s="32">
        <f>SUM(J167:J170)</f>
        <v>3719</v>
      </c>
      <c r="K171" s="32">
        <v>3719</v>
      </c>
      <c r="L171" s="33">
        <v>2.33</v>
      </c>
      <c r="M171" s="111">
        <f>K171*L171</f>
        <v>8665.27</v>
      </c>
    </row>
    <row r="172" spans="1:13" s="2" customFormat="1">
      <c r="A172" s="110">
        <v>143</v>
      </c>
      <c r="B172" s="3">
        <v>21</v>
      </c>
      <c r="C172" s="98" t="s">
        <v>865</v>
      </c>
      <c r="D172" s="98" t="s">
        <v>31</v>
      </c>
      <c r="E172" s="99" t="s">
        <v>797</v>
      </c>
      <c r="F172" s="99" t="s">
        <v>866</v>
      </c>
      <c r="G172" s="99" t="s">
        <v>750</v>
      </c>
      <c r="H172" s="100" t="s">
        <v>867</v>
      </c>
      <c r="I172" s="99">
        <v>75</v>
      </c>
      <c r="J172" s="99">
        <v>2051</v>
      </c>
      <c r="K172" s="32"/>
      <c r="L172" s="33"/>
      <c r="M172" s="111"/>
    </row>
    <row r="173" spans="1:13" s="2" customFormat="1" ht="30">
      <c r="A173" s="110">
        <f>A172+1</f>
        <v>144</v>
      </c>
      <c r="B173" s="3"/>
      <c r="C173" s="98"/>
      <c r="D173" s="98"/>
      <c r="E173" s="99" t="s">
        <v>797</v>
      </c>
      <c r="F173" s="99" t="s">
        <v>868</v>
      </c>
      <c r="G173" s="99" t="s">
        <v>869</v>
      </c>
      <c r="H173" s="100" t="s">
        <v>1133</v>
      </c>
      <c r="I173" s="99">
        <v>7</v>
      </c>
      <c r="J173" s="99">
        <v>104</v>
      </c>
      <c r="K173" s="32"/>
      <c r="L173" s="33"/>
      <c r="M173" s="111"/>
    </row>
    <row r="174" spans="1:13" s="2" customFormat="1" ht="45">
      <c r="A174" s="110">
        <f t="shared" ref="A174:A175" si="17">A173+1</f>
        <v>145</v>
      </c>
      <c r="B174" s="3"/>
      <c r="C174" s="98"/>
      <c r="D174" s="98"/>
      <c r="E174" s="99" t="s">
        <v>797</v>
      </c>
      <c r="F174" s="99" t="s">
        <v>870</v>
      </c>
      <c r="G174" s="99" t="s">
        <v>750</v>
      </c>
      <c r="H174" s="100" t="s">
        <v>871</v>
      </c>
      <c r="I174" s="99">
        <v>33</v>
      </c>
      <c r="J174" s="99">
        <v>669</v>
      </c>
      <c r="K174" s="32"/>
      <c r="L174" s="33"/>
      <c r="M174" s="111"/>
    </row>
    <row r="175" spans="1:13" s="2" customFormat="1">
      <c r="A175" s="110">
        <f t="shared" si="17"/>
        <v>146</v>
      </c>
      <c r="B175" s="3"/>
      <c r="C175" s="98"/>
      <c r="D175" s="98"/>
      <c r="E175" s="99" t="s">
        <v>797</v>
      </c>
      <c r="F175" s="99" t="s">
        <v>872</v>
      </c>
      <c r="G175" s="99" t="s">
        <v>869</v>
      </c>
      <c r="H175" s="100" t="s">
        <v>873</v>
      </c>
      <c r="I175" s="99">
        <v>22</v>
      </c>
      <c r="J175" s="99">
        <v>262</v>
      </c>
      <c r="K175" s="32"/>
      <c r="L175" s="33"/>
      <c r="M175" s="111"/>
    </row>
    <row r="176" spans="1:13" s="2" customFormat="1" ht="12.75">
      <c r="A176" s="110"/>
      <c r="B176" s="3"/>
      <c r="C176" s="3"/>
      <c r="D176" s="3"/>
      <c r="E176" s="3"/>
      <c r="F176" s="3"/>
      <c r="G176" s="3"/>
      <c r="H176" s="3"/>
      <c r="I176" s="32">
        <f>SUM(I172:I175)</f>
        <v>137</v>
      </c>
      <c r="J176" s="32">
        <f>SUM(J172:J175)</f>
        <v>3086</v>
      </c>
      <c r="K176" s="32">
        <v>3086</v>
      </c>
      <c r="L176" s="33">
        <v>2.33</v>
      </c>
      <c r="M176" s="111">
        <f>K176*L176</f>
        <v>7190.38</v>
      </c>
    </row>
    <row r="177" spans="1:13" s="2" customFormat="1">
      <c r="A177" s="110">
        <v>147</v>
      </c>
      <c r="B177" s="3">
        <v>22</v>
      </c>
      <c r="C177" s="98" t="s">
        <v>874</v>
      </c>
      <c r="D177" s="98" t="s">
        <v>18</v>
      </c>
      <c r="E177" s="99" t="s">
        <v>875</v>
      </c>
      <c r="F177" s="99" t="s">
        <v>876</v>
      </c>
      <c r="G177" s="99" t="s">
        <v>877</v>
      </c>
      <c r="H177" s="100" t="s">
        <v>878</v>
      </c>
      <c r="I177" s="99">
        <v>9</v>
      </c>
      <c r="J177" s="99">
        <v>22</v>
      </c>
      <c r="K177" s="32"/>
      <c r="L177" s="33"/>
      <c r="M177" s="111"/>
    </row>
    <row r="178" spans="1:13" s="2" customFormat="1">
      <c r="A178" s="110">
        <f>A177+1</f>
        <v>148</v>
      </c>
      <c r="B178" s="3"/>
      <c r="C178" s="98" t="s">
        <v>879</v>
      </c>
      <c r="D178" s="98"/>
      <c r="E178" s="99" t="s">
        <v>875</v>
      </c>
      <c r="F178" s="99" t="s">
        <v>880</v>
      </c>
      <c r="G178" s="99" t="s">
        <v>881</v>
      </c>
      <c r="H178" s="100" t="s">
        <v>882</v>
      </c>
      <c r="I178" s="99">
        <v>3</v>
      </c>
      <c r="J178" s="99">
        <v>21</v>
      </c>
      <c r="K178" s="32"/>
      <c r="L178" s="33"/>
      <c r="M178" s="111"/>
    </row>
    <row r="179" spans="1:13" s="2" customFormat="1">
      <c r="A179" s="110">
        <f t="shared" ref="A179:A185" si="18">A178+1</f>
        <v>149</v>
      </c>
      <c r="B179" s="3"/>
      <c r="C179" s="98" t="s">
        <v>883</v>
      </c>
      <c r="D179" s="98"/>
      <c r="E179" s="99" t="s">
        <v>875</v>
      </c>
      <c r="F179" s="99" t="s">
        <v>884</v>
      </c>
      <c r="G179" s="99" t="s">
        <v>43</v>
      </c>
      <c r="H179" s="100" t="s">
        <v>885</v>
      </c>
      <c r="I179" s="99">
        <v>2</v>
      </c>
      <c r="J179" s="99">
        <v>10</v>
      </c>
      <c r="K179" s="32"/>
      <c r="L179" s="33"/>
      <c r="M179" s="111"/>
    </row>
    <row r="180" spans="1:13" s="2" customFormat="1">
      <c r="A180" s="110">
        <f t="shared" si="18"/>
        <v>150</v>
      </c>
      <c r="B180" s="3"/>
      <c r="C180" s="98" t="s">
        <v>886</v>
      </c>
      <c r="D180" s="98"/>
      <c r="E180" s="99" t="s">
        <v>875</v>
      </c>
      <c r="F180" s="99" t="s">
        <v>887</v>
      </c>
      <c r="G180" s="99" t="s">
        <v>361</v>
      </c>
      <c r="H180" s="100" t="s">
        <v>888</v>
      </c>
      <c r="I180" s="99">
        <v>8</v>
      </c>
      <c r="J180" s="99">
        <v>42</v>
      </c>
      <c r="K180" s="32"/>
      <c r="L180" s="33"/>
      <c r="M180" s="111"/>
    </row>
    <row r="181" spans="1:13" s="2" customFormat="1">
      <c r="A181" s="110">
        <f t="shared" si="18"/>
        <v>151</v>
      </c>
      <c r="B181" s="3"/>
      <c r="C181" s="98"/>
      <c r="D181" s="98"/>
      <c r="E181" s="99" t="s">
        <v>875</v>
      </c>
      <c r="F181" s="99" t="s">
        <v>889</v>
      </c>
      <c r="G181" s="99" t="s">
        <v>890</v>
      </c>
      <c r="H181" s="100" t="s">
        <v>891</v>
      </c>
      <c r="I181" s="99">
        <v>1</v>
      </c>
      <c r="J181" s="99">
        <v>10</v>
      </c>
      <c r="K181" s="32"/>
      <c r="L181" s="33"/>
      <c r="M181" s="111"/>
    </row>
    <row r="182" spans="1:13" s="2" customFormat="1">
      <c r="A182" s="110">
        <f t="shared" si="18"/>
        <v>152</v>
      </c>
      <c r="B182" s="3"/>
      <c r="C182" s="98"/>
      <c r="D182" s="98"/>
      <c r="E182" s="99" t="s">
        <v>875</v>
      </c>
      <c r="F182" s="99" t="s">
        <v>892</v>
      </c>
      <c r="G182" s="99" t="s">
        <v>893</v>
      </c>
      <c r="H182" s="100" t="s">
        <v>894</v>
      </c>
      <c r="I182" s="99">
        <v>1</v>
      </c>
      <c r="J182" s="99">
        <v>10</v>
      </c>
      <c r="K182" s="32"/>
      <c r="L182" s="33"/>
      <c r="M182" s="111"/>
    </row>
    <row r="183" spans="1:13" s="2" customFormat="1">
      <c r="A183" s="110">
        <f t="shared" si="18"/>
        <v>153</v>
      </c>
      <c r="B183" s="3"/>
      <c r="C183" s="98"/>
      <c r="D183" s="98"/>
      <c r="E183" s="99" t="s">
        <v>875</v>
      </c>
      <c r="F183" s="99" t="s">
        <v>895</v>
      </c>
      <c r="G183" s="99" t="s">
        <v>896</v>
      </c>
      <c r="H183" s="100" t="s">
        <v>897</v>
      </c>
      <c r="I183" s="99">
        <v>1</v>
      </c>
      <c r="J183" s="99">
        <v>10</v>
      </c>
      <c r="K183" s="32"/>
      <c r="L183" s="33"/>
      <c r="M183" s="111"/>
    </row>
    <row r="184" spans="1:13" s="2" customFormat="1">
      <c r="A184" s="110">
        <f t="shared" si="18"/>
        <v>154</v>
      </c>
      <c r="B184" s="3"/>
      <c r="C184" s="98"/>
      <c r="D184" s="98"/>
      <c r="E184" s="99" t="s">
        <v>875</v>
      </c>
      <c r="F184" s="99" t="s">
        <v>898</v>
      </c>
      <c r="G184" s="99" t="s">
        <v>899</v>
      </c>
      <c r="H184" s="100" t="s">
        <v>900</v>
      </c>
      <c r="I184" s="99">
        <v>1</v>
      </c>
      <c r="J184" s="99">
        <v>7</v>
      </c>
      <c r="K184" s="32"/>
      <c r="L184" s="33"/>
      <c r="M184" s="111"/>
    </row>
    <row r="185" spans="1:13" s="2" customFormat="1">
      <c r="A185" s="110">
        <f t="shared" si="18"/>
        <v>155</v>
      </c>
      <c r="B185" s="3"/>
      <c r="C185" s="98"/>
      <c r="D185" s="98"/>
      <c r="E185" s="99" t="s">
        <v>875</v>
      </c>
      <c r="F185" s="99" t="s">
        <v>901</v>
      </c>
      <c r="G185" s="99" t="s">
        <v>711</v>
      </c>
      <c r="H185" s="100" t="s">
        <v>902</v>
      </c>
      <c r="I185" s="99">
        <v>9</v>
      </c>
      <c r="J185" s="99">
        <v>59</v>
      </c>
      <c r="K185" s="32"/>
      <c r="L185" s="33"/>
      <c r="M185" s="111"/>
    </row>
    <row r="186" spans="1:13" s="2" customFormat="1">
      <c r="A186" s="110">
        <v>156</v>
      </c>
      <c r="B186" s="3"/>
      <c r="C186" s="117"/>
      <c r="D186" s="98"/>
      <c r="E186" s="99" t="s">
        <v>875</v>
      </c>
      <c r="F186" s="99" t="s">
        <v>903</v>
      </c>
      <c r="G186" s="99" t="s">
        <v>414</v>
      </c>
      <c r="H186" s="100" t="s">
        <v>904</v>
      </c>
      <c r="I186" s="99">
        <v>15</v>
      </c>
      <c r="J186" s="99">
        <v>424</v>
      </c>
      <c r="K186" s="32"/>
      <c r="L186" s="33"/>
      <c r="M186" s="111"/>
    </row>
    <row r="187" spans="1:13" s="2" customFormat="1">
      <c r="A187" s="110">
        <f>A186+1</f>
        <v>157</v>
      </c>
      <c r="B187" s="3"/>
      <c r="C187" s="117"/>
      <c r="D187" s="98"/>
      <c r="E187" s="99" t="s">
        <v>875</v>
      </c>
      <c r="F187" s="99" t="s">
        <v>905</v>
      </c>
      <c r="G187" s="99" t="s">
        <v>906</v>
      </c>
      <c r="H187" s="100" t="s">
        <v>907</v>
      </c>
      <c r="I187" s="99">
        <v>57</v>
      </c>
      <c r="J187" s="99">
        <v>610</v>
      </c>
      <c r="K187" s="32"/>
      <c r="L187" s="33"/>
      <c r="M187" s="111"/>
    </row>
    <row r="188" spans="1:13" s="2" customFormat="1">
      <c r="A188" s="110">
        <f t="shared" ref="A188:A196" si="19">A187+1</f>
        <v>158</v>
      </c>
      <c r="B188" s="3"/>
      <c r="C188" s="98"/>
      <c r="D188" s="98"/>
      <c r="E188" s="99" t="s">
        <v>875</v>
      </c>
      <c r="F188" s="99" t="s">
        <v>908</v>
      </c>
      <c r="G188" s="99" t="s">
        <v>35</v>
      </c>
      <c r="H188" s="100" t="s">
        <v>909</v>
      </c>
      <c r="I188" s="99">
        <v>12</v>
      </c>
      <c r="J188" s="99">
        <v>113</v>
      </c>
      <c r="K188" s="32"/>
      <c r="L188" s="33"/>
      <c r="M188" s="111"/>
    </row>
    <row r="189" spans="1:13" s="2" customFormat="1" ht="30">
      <c r="A189" s="110">
        <f t="shared" si="19"/>
        <v>159</v>
      </c>
      <c r="B189" s="3"/>
      <c r="C189" s="98"/>
      <c r="D189" s="98"/>
      <c r="E189" s="99" t="s">
        <v>875</v>
      </c>
      <c r="F189" s="99" t="s">
        <v>910</v>
      </c>
      <c r="G189" s="99" t="s">
        <v>35</v>
      </c>
      <c r="H189" s="100" t="s">
        <v>1134</v>
      </c>
      <c r="I189" s="99">
        <v>21</v>
      </c>
      <c r="J189" s="99">
        <v>206</v>
      </c>
      <c r="K189" s="32"/>
      <c r="L189" s="33"/>
      <c r="M189" s="111"/>
    </row>
    <row r="190" spans="1:13" s="2" customFormat="1">
      <c r="A190" s="110">
        <f t="shared" si="19"/>
        <v>160</v>
      </c>
      <c r="B190" s="3"/>
      <c r="C190" s="98"/>
      <c r="D190" s="98"/>
      <c r="E190" s="99" t="s">
        <v>875</v>
      </c>
      <c r="F190" s="99" t="s">
        <v>911</v>
      </c>
      <c r="G190" s="99" t="s">
        <v>912</v>
      </c>
      <c r="H190" s="100" t="s">
        <v>913</v>
      </c>
      <c r="I190" s="99">
        <v>9</v>
      </c>
      <c r="J190" s="99">
        <v>90</v>
      </c>
      <c r="K190" s="32"/>
      <c r="L190" s="33"/>
      <c r="M190" s="111"/>
    </row>
    <row r="191" spans="1:13" s="2" customFormat="1">
      <c r="A191" s="110">
        <f t="shared" si="19"/>
        <v>161</v>
      </c>
      <c r="B191" s="3"/>
      <c r="C191" s="98"/>
      <c r="D191" s="98"/>
      <c r="E191" s="99" t="s">
        <v>875</v>
      </c>
      <c r="F191" s="99" t="s">
        <v>914</v>
      </c>
      <c r="G191" s="99" t="s">
        <v>915</v>
      </c>
      <c r="H191" s="100" t="s">
        <v>916</v>
      </c>
      <c r="I191" s="99">
        <v>1</v>
      </c>
      <c r="J191" s="99">
        <v>2</v>
      </c>
      <c r="K191" s="32"/>
      <c r="L191" s="33"/>
      <c r="M191" s="111"/>
    </row>
    <row r="192" spans="1:13" s="2" customFormat="1">
      <c r="A192" s="110">
        <f t="shared" si="19"/>
        <v>162</v>
      </c>
      <c r="B192" s="3"/>
      <c r="C192" s="98"/>
      <c r="D192" s="98"/>
      <c r="E192" s="99" t="s">
        <v>875</v>
      </c>
      <c r="F192" s="99" t="s">
        <v>917</v>
      </c>
      <c r="G192" s="99" t="s">
        <v>918</v>
      </c>
      <c r="H192" s="100" t="s">
        <v>919</v>
      </c>
      <c r="I192" s="99">
        <v>1</v>
      </c>
      <c r="J192" s="99">
        <v>2</v>
      </c>
      <c r="K192" s="32"/>
      <c r="L192" s="33"/>
      <c r="M192" s="111"/>
    </row>
    <row r="193" spans="1:13" s="2" customFormat="1">
      <c r="A193" s="110">
        <f t="shared" si="19"/>
        <v>163</v>
      </c>
      <c r="B193" s="3"/>
      <c r="C193" s="98"/>
      <c r="D193" s="98"/>
      <c r="E193" s="99" t="s">
        <v>875</v>
      </c>
      <c r="F193" s="99" t="s">
        <v>920</v>
      </c>
      <c r="G193" s="99" t="s">
        <v>921</v>
      </c>
      <c r="H193" s="100" t="s">
        <v>922</v>
      </c>
      <c r="I193" s="99">
        <v>1</v>
      </c>
      <c r="J193" s="99">
        <v>2</v>
      </c>
      <c r="K193" s="32"/>
      <c r="L193" s="33"/>
      <c r="M193" s="111"/>
    </row>
    <row r="194" spans="1:13" s="2" customFormat="1">
      <c r="A194" s="110">
        <f t="shared" si="19"/>
        <v>164</v>
      </c>
      <c r="B194" s="3"/>
      <c r="C194" s="98"/>
      <c r="D194" s="98"/>
      <c r="E194" s="99" t="s">
        <v>875</v>
      </c>
      <c r="F194" s="99" t="s">
        <v>923</v>
      </c>
      <c r="G194" s="99" t="s">
        <v>924</v>
      </c>
      <c r="H194" s="100" t="s">
        <v>925</v>
      </c>
      <c r="I194" s="99">
        <v>1</v>
      </c>
      <c r="J194" s="99">
        <v>5</v>
      </c>
      <c r="K194" s="32"/>
      <c r="L194" s="33"/>
      <c r="M194" s="111"/>
    </row>
    <row r="195" spans="1:13" s="2" customFormat="1">
      <c r="A195" s="110">
        <f t="shared" si="19"/>
        <v>165</v>
      </c>
      <c r="B195" s="3"/>
      <c r="C195" s="98"/>
      <c r="D195" s="98"/>
      <c r="E195" s="99" t="s">
        <v>875</v>
      </c>
      <c r="F195" s="99" t="s">
        <v>926</v>
      </c>
      <c r="G195" s="99" t="s">
        <v>44</v>
      </c>
      <c r="H195" s="100" t="s">
        <v>927</v>
      </c>
      <c r="I195" s="99">
        <v>11</v>
      </c>
      <c r="J195" s="99">
        <v>177</v>
      </c>
      <c r="K195" s="32"/>
      <c r="L195" s="33"/>
      <c r="M195" s="111"/>
    </row>
    <row r="196" spans="1:13" s="2" customFormat="1">
      <c r="A196" s="110">
        <f t="shared" si="19"/>
        <v>166</v>
      </c>
      <c r="B196" s="3"/>
      <c r="C196" s="117"/>
      <c r="D196" s="98"/>
      <c r="E196" s="99" t="s">
        <v>875</v>
      </c>
      <c r="F196" s="99" t="s">
        <v>928</v>
      </c>
      <c r="G196" s="99" t="s">
        <v>929</v>
      </c>
      <c r="H196" s="100" t="s">
        <v>930</v>
      </c>
      <c r="I196" s="99">
        <v>14</v>
      </c>
      <c r="J196" s="99">
        <v>283</v>
      </c>
      <c r="K196" s="32"/>
      <c r="L196" s="33"/>
      <c r="M196" s="111"/>
    </row>
    <row r="197" spans="1:13" s="2" customFormat="1" ht="12.75">
      <c r="A197" s="110"/>
      <c r="B197" s="3"/>
      <c r="C197" s="3"/>
      <c r="D197" s="3"/>
      <c r="E197" s="3"/>
      <c r="F197" s="3"/>
      <c r="G197" s="3"/>
      <c r="H197" s="3"/>
      <c r="I197" s="32">
        <f>SUM(I177:I196)</f>
        <v>178</v>
      </c>
      <c r="J197" s="32">
        <f>SUM(J177:J196)</f>
        <v>2105</v>
      </c>
      <c r="K197" s="32">
        <v>2105</v>
      </c>
      <c r="L197" s="33">
        <v>2.33</v>
      </c>
      <c r="M197" s="111">
        <f>K197*L197</f>
        <v>4904.6500000000005</v>
      </c>
    </row>
    <row r="198" spans="1:13" s="2" customFormat="1" ht="30">
      <c r="A198" s="110">
        <v>167</v>
      </c>
      <c r="B198" s="3">
        <v>23</v>
      </c>
      <c r="C198" s="98" t="s">
        <v>931</v>
      </c>
      <c r="D198" s="98" t="s">
        <v>31</v>
      </c>
      <c r="E198" s="99" t="s">
        <v>875</v>
      </c>
      <c r="F198" s="99" t="s">
        <v>932</v>
      </c>
      <c r="G198" s="99" t="s">
        <v>515</v>
      </c>
      <c r="H198" s="100" t="s">
        <v>1135</v>
      </c>
      <c r="I198" s="99">
        <v>78</v>
      </c>
      <c r="J198" s="99">
        <v>881</v>
      </c>
      <c r="K198" s="32"/>
      <c r="L198" s="33"/>
      <c r="M198" s="111"/>
    </row>
    <row r="199" spans="1:13" s="2" customFormat="1">
      <c r="A199" s="110">
        <f>A198+1</f>
        <v>168</v>
      </c>
      <c r="B199" s="3"/>
      <c r="C199" s="98"/>
      <c r="D199" s="98"/>
      <c r="E199" s="99" t="s">
        <v>875</v>
      </c>
      <c r="F199" s="99" t="s">
        <v>933</v>
      </c>
      <c r="G199" s="99" t="s">
        <v>62</v>
      </c>
      <c r="H199" s="100" t="s">
        <v>934</v>
      </c>
      <c r="I199" s="99">
        <v>36</v>
      </c>
      <c r="J199" s="99">
        <v>351</v>
      </c>
      <c r="K199" s="32"/>
      <c r="L199" s="33"/>
      <c r="M199" s="111"/>
    </row>
    <row r="200" spans="1:13" s="2" customFormat="1">
      <c r="A200" s="110">
        <f t="shared" ref="A200" si="20">A199+1</f>
        <v>169</v>
      </c>
      <c r="B200" s="3"/>
      <c r="C200" s="98"/>
      <c r="D200" s="98"/>
      <c r="E200" s="99" t="s">
        <v>875</v>
      </c>
      <c r="F200" s="99" t="s">
        <v>935</v>
      </c>
      <c r="G200" s="99" t="s">
        <v>660</v>
      </c>
      <c r="H200" s="100" t="s">
        <v>936</v>
      </c>
      <c r="I200" s="99">
        <v>32</v>
      </c>
      <c r="J200" s="99">
        <v>470</v>
      </c>
      <c r="K200" s="32"/>
      <c r="L200" s="33"/>
      <c r="M200" s="111"/>
    </row>
    <row r="201" spans="1:13" s="2" customFormat="1" ht="12.75">
      <c r="A201" s="110"/>
      <c r="B201" s="3"/>
      <c r="C201" s="3"/>
      <c r="D201" s="3"/>
      <c r="E201" s="3"/>
      <c r="F201" s="3"/>
      <c r="G201" s="3"/>
      <c r="H201" s="3"/>
      <c r="I201" s="32">
        <f>SUM(I198:I200)</f>
        <v>146</v>
      </c>
      <c r="J201" s="32">
        <f>SUM(J198:J200)</f>
        <v>1702</v>
      </c>
      <c r="K201" s="32">
        <v>1702</v>
      </c>
      <c r="L201" s="33">
        <v>2.33</v>
      </c>
      <c r="M201" s="111">
        <f>K201*L201</f>
        <v>3965.6600000000003</v>
      </c>
    </row>
    <row r="202" spans="1:13" s="2" customFormat="1" ht="30">
      <c r="A202" s="110">
        <v>170</v>
      </c>
      <c r="B202" s="3">
        <v>24</v>
      </c>
      <c r="C202" s="98" t="s">
        <v>937</v>
      </c>
      <c r="D202" s="98" t="s">
        <v>31</v>
      </c>
      <c r="E202" s="99" t="s">
        <v>875</v>
      </c>
      <c r="F202" s="99" t="s">
        <v>938</v>
      </c>
      <c r="G202" s="99" t="s">
        <v>939</v>
      </c>
      <c r="H202" s="100" t="s">
        <v>940</v>
      </c>
      <c r="I202" s="99">
        <v>63</v>
      </c>
      <c r="J202" s="99">
        <v>1111</v>
      </c>
      <c r="K202" s="32"/>
      <c r="L202" s="33"/>
      <c r="M202" s="111"/>
    </row>
    <row r="203" spans="1:13" s="2" customFormat="1" ht="30">
      <c r="A203" s="110">
        <f>A202+1</f>
        <v>171</v>
      </c>
      <c r="B203" s="3"/>
      <c r="C203" s="98"/>
      <c r="D203" s="98"/>
      <c r="E203" s="99" t="s">
        <v>875</v>
      </c>
      <c r="F203" s="99" t="s">
        <v>941</v>
      </c>
      <c r="G203" s="99" t="s">
        <v>528</v>
      </c>
      <c r="H203" s="100" t="s">
        <v>1136</v>
      </c>
      <c r="I203" s="99">
        <v>58</v>
      </c>
      <c r="J203" s="99">
        <v>427</v>
      </c>
      <c r="K203" s="32"/>
      <c r="L203" s="33"/>
      <c r="M203" s="111"/>
    </row>
    <row r="204" spans="1:13" s="2" customFormat="1" ht="12.75">
      <c r="A204" s="110"/>
      <c r="B204" s="3"/>
      <c r="C204" s="3"/>
      <c r="D204" s="3"/>
      <c r="E204" s="3"/>
      <c r="F204" s="3"/>
      <c r="G204" s="3"/>
      <c r="H204" s="3"/>
      <c r="I204" s="32">
        <f>SUM(I202:I203)</f>
        <v>121</v>
      </c>
      <c r="J204" s="32">
        <f>SUM(J202:J203)</f>
        <v>1538</v>
      </c>
      <c r="K204" s="32">
        <v>1538</v>
      </c>
      <c r="L204" s="33">
        <v>2.33</v>
      </c>
      <c r="M204" s="111">
        <f>K204*L204</f>
        <v>3583.54</v>
      </c>
    </row>
    <row r="205" spans="1:13" s="2" customFormat="1" ht="30">
      <c r="A205" s="110">
        <v>172</v>
      </c>
      <c r="B205" s="3">
        <v>25</v>
      </c>
      <c r="C205" s="98" t="s">
        <v>942</v>
      </c>
      <c r="D205" s="98" t="s">
        <v>31</v>
      </c>
      <c r="E205" s="99" t="s">
        <v>875</v>
      </c>
      <c r="F205" s="99" t="s">
        <v>943</v>
      </c>
      <c r="G205" s="99" t="s">
        <v>944</v>
      </c>
      <c r="H205" s="100" t="s">
        <v>945</v>
      </c>
      <c r="I205" s="99">
        <v>125</v>
      </c>
      <c r="J205" s="99">
        <v>1564</v>
      </c>
      <c r="K205" s="32"/>
      <c r="L205" s="33"/>
      <c r="M205" s="111"/>
    </row>
    <row r="206" spans="1:13" s="2" customFormat="1">
      <c r="A206" s="110">
        <f>A205+1</f>
        <v>173</v>
      </c>
      <c r="B206" s="3"/>
      <c r="C206" s="98"/>
      <c r="D206" s="98"/>
      <c r="E206" s="99" t="s">
        <v>875</v>
      </c>
      <c r="F206" s="99" t="s">
        <v>946</v>
      </c>
      <c r="G206" s="99" t="s">
        <v>77</v>
      </c>
      <c r="H206" s="100" t="s">
        <v>947</v>
      </c>
      <c r="I206" s="99">
        <v>69</v>
      </c>
      <c r="J206" s="99">
        <v>1338</v>
      </c>
      <c r="K206" s="32"/>
      <c r="L206" s="33"/>
      <c r="M206" s="111"/>
    </row>
    <row r="207" spans="1:13" s="2" customFormat="1">
      <c r="A207" s="110">
        <f t="shared" ref="A207:A209" si="21">A206+1</f>
        <v>174</v>
      </c>
      <c r="B207" s="3"/>
      <c r="C207" s="3"/>
      <c r="D207" s="3"/>
      <c r="E207" s="99" t="s">
        <v>875</v>
      </c>
      <c r="F207" s="99" t="s">
        <v>880</v>
      </c>
      <c r="G207" s="99" t="s">
        <v>881</v>
      </c>
      <c r="H207" s="100" t="s">
        <v>882</v>
      </c>
      <c r="I207" s="99">
        <v>3</v>
      </c>
      <c r="J207" s="99">
        <v>21</v>
      </c>
      <c r="K207" s="32"/>
      <c r="L207" s="33"/>
      <c r="M207" s="111"/>
    </row>
    <row r="208" spans="1:13" s="2" customFormat="1">
      <c r="A208" s="110">
        <f t="shared" si="21"/>
        <v>175</v>
      </c>
      <c r="B208" s="3"/>
      <c r="C208" s="3"/>
      <c r="D208" s="3"/>
      <c r="E208" s="99" t="s">
        <v>95</v>
      </c>
      <c r="F208" s="99" t="s">
        <v>123</v>
      </c>
      <c r="G208" s="116" t="s">
        <v>71</v>
      </c>
      <c r="H208" s="100" t="s">
        <v>124</v>
      </c>
      <c r="I208" s="115">
        <v>2</v>
      </c>
      <c r="J208" s="115">
        <v>31</v>
      </c>
      <c r="K208" s="32"/>
      <c r="L208" s="33"/>
      <c r="M208" s="111"/>
    </row>
    <row r="209" spans="1:13" s="2" customFormat="1">
      <c r="A209" s="110">
        <f t="shared" si="21"/>
        <v>176</v>
      </c>
      <c r="B209" s="3"/>
      <c r="C209" s="3"/>
      <c r="D209" s="3"/>
      <c r="E209" s="99" t="s">
        <v>656</v>
      </c>
      <c r="F209" s="99" t="s">
        <v>719</v>
      </c>
      <c r="G209" s="99" t="s">
        <v>71</v>
      </c>
      <c r="H209" s="100" t="s">
        <v>720</v>
      </c>
      <c r="I209" s="99">
        <v>3</v>
      </c>
      <c r="J209" s="99">
        <v>28</v>
      </c>
      <c r="K209" s="32"/>
      <c r="L209" s="33"/>
      <c r="M209" s="111"/>
    </row>
    <row r="210" spans="1:13" s="2" customFormat="1" ht="12.75">
      <c r="A210" s="110"/>
      <c r="B210" s="3"/>
      <c r="C210" s="3"/>
      <c r="D210" s="3"/>
      <c r="E210" s="3"/>
      <c r="F210" s="3"/>
      <c r="G210" s="3"/>
      <c r="H210" s="3"/>
      <c r="I210" s="32">
        <f>SUM(I205:I209)</f>
        <v>202</v>
      </c>
      <c r="J210" s="32">
        <f>SUM(J205:J209)</f>
        <v>2982</v>
      </c>
      <c r="K210" s="32">
        <v>2982</v>
      </c>
      <c r="L210" s="33">
        <v>2.33</v>
      </c>
      <c r="M210" s="111">
        <f>K210*L210</f>
        <v>6948.06</v>
      </c>
    </row>
    <row r="211" spans="1:13" s="2" customFormat="1" ht="30">
      <c r="A211" s="110">
        <v>177</v>
      </c>
      <c r="B211" s="3">
        <v>26</v>
      </c>
      <c r="C211" s="98" t="s">
        <v>948</v>
      </c>
      <c r="D211" s="98" t="s">
        <v>31</v>
      </c>
      <c r="E211" s="99" t="s">
        <v>625</v>
      </c>
      <c r="F211" s="99" t="s">
        <v>949</v>
      </c>
      <c r="G211" s="99" t="s">
        <v>32</v>
      </c>
      <c r="H211" s="100" t="s">
        <v>1137</v>
      </c>
      <c r="I211" s="99">
        <v>5</v>
      </c>
      <c r="J211" s="99">
        <v>33</v>
      </c>
      <c r="K211" s="32"/>
      <c r="L211" s="33"/>
      <c r="M211" s="111"/>
    </row>
    <row r="212" spans="1:13" s="2" customFormat="1">
      <c r="A212" s="110">
        <f>A211+1</f>
        <v>178</v>
      </c>
      <c r="B212" s="3"/>
      <c r="C212" s="98"/>
      <c r="D212" s="98"/>
      <c r="E212" s="99" t="s">
        <v>625</v>
      </c>
      <c r="F212" s="99" t="s">
        <v>950</v>
      </c>
      <c r="G212" s="99" t="s">
        <v>33</v>
      </c>
      <c r="H212" s="100" t="s">
        <v>951</v>
      </c>
      <c r="I212" s="99">
        <v>6</v>
      </c>
      <c r="J212" s="99">
        <v>168</v>
      </c>
      <c r="K212" s="32"/>
      <c r="L212" s="33"/>
      <c r="M212" s="111"/>
    </row>
    <row r="213" spans="1:13" s="2" customFormat="1" ht="30">
      <c r="A213" s="110">
        <f t="shared" ref="A213:A214" si="22">A212+1</f>
        <v>179</v>
      </c>
      <c r="B213" s="3"/>
      <c r="C213" s="98"/>
      <c r="D213" s="98"/>
      <c r="E213" s="99" t="s">
        <v>625</v>
      </c>
      <c r="F213" s="99" t="s">
        <v>952</v>
      </c>
      <c r="G213" s="99" t="s">
        <v>953</v>
      </c>
      <c r="H213" s="100" t="s">
        <v>1138</v>
      </c>
      <c r="I213" s="99">
        <v>24</v>
      </c>
      <c r="J213" s="99">
        <v>308</v>
      </c>
      <c r="K213" s="32"/>
      <c r="L213" s="33"/>
      <c r="M213" s="111"/>
    </row>
    <row r="214" spans="1:13" s="2" customFormat="1">
      <c r="A214" s="110">
        <f t="shared" si="22"/>
        <v>180</v>
      </c>
      <c r="B214" s="3"/>
      <c r="C214" s="98"/>
      <c r="D214" s="98"/>
      <c r="E214" s="99" t="s">
        <v>625</v>
      </c>
      <c r="F214" s="99" t="s">
        <v>954</v>
      </c>
      <c r="G214" s="99" t="s">
        <v>404</v>
      </c>
      <c r="H214" s="100" t="s">
        <v>955</v>
      </c>
      <c r="I214" s="99">
        <v>38</v>
      </c>
      <c r="J214" s="99">
        <v>732</v>
      </c>
      <c r="K214" s="32"/>
      <c r="L214" s="33"/>
      <c r="M214" s="111"/>
    </row>
    <row r="215" spans="1:13" s="2" customFormat="1" ht="12.75">
      <c r="A215" s="110"/>
      <c r="B215" s="3"/>
      <c r="C215" s="3"/>
      <c r="D215" s="3"/>
      <c r="E215" s="3"/>
      <c r="F215" s="3"/>
      <c r="G215" s="3"/>
      <c r="H215" s="3"/>
      <c r="I215" s="32">
        <f>SUM(I211:I214)</f>
        <v>73</v>
      </c>
      <c r="J215" s="32">
        <f>SUM(J211:J214)</f>
        <v>1241</v>
      </c>
      <c r="K215" s="32">
        <v>1500</v>
      </c>
      <c r="L215" s="33">
        <v>2.33</v>
      </c>
      <c r="M215" s="111">
        <f>K215*L215</f>
        <v>3495</v>
      </c>
    </row>
    <row r="216" spans="1:13" s="2" customFormat="1">
      <c r="A216" s="110">
        <v>181</v>
      </c>
      <c r="B216" s="3">
        <v>27</v>
      </c>
      <c r="C216" s="98" t="s">
        <v>956</v>
      </c>
      <c r="D216" s="98" t="s">
        <v>31</v>
      </c>
      <c r="E216" s="99" t="s">
        <v>625</v>
      </c>
      <c r="F216" s="99" t="s">
        <v>957</v>
      </c>
      <c r="G216" s="99" t="s">
        <v>603</v>
      </c>
      <c r="H216" s="100" t="s">
        <v>958</v>
      </c>
      <c r="I216" s="99">
        <v>64</v>
      </c>
      <c r="J216" s="99">
        <v>1427</v>
      </c>
      <c r="K216" s="32"/>
      <c r="L216" s="33"/>
      <c r="M216" s="111"/>
    </row>
    <row r="217" spans="1:13" s="2" customFormat="1" ht="30">
      <c r="A217" s="110">
        <f>A216+1</f>
        <v>182</v>
      </c>
      <c r="B217" s="3"/>
      <c r="C217" s="98"/>
      <c r="D217" s="98"/>
      <c r="E217" s="99" t="s">
        <v>625</v>
      </c>
      <c r="F217" s="99" t="s">
        <v>959</v>
      </c>
      <c r="G217" s="99" t="s">
        <v>64</v>
      </c>
      <c r="H217" s="100" t="s">
        <v>1139</v>
      </c>
      <c r="I217" s="99">
        <v>38</v>
      </c>
      <c r="J217" s="99">
        <v>568</v>
      </c>
      <c r="K217" s="32"/>
      <c r="L217" s="33"/>
      <c r="M217" s="111"/>
    </row>
    <row r="218" spans="1:13" s="2" customFormat="1">
      <c r="A218" s="110">
        <f t="shared" ref="A218:A220" si="23">A217+1</f>
        <v>183</v>
      </c>
      <c r="B218" s="3"/>
      <c r="C218" s="98"/>
      <c r="D218" s="98"/>
      <c r="E218" s="99" t="s">
        <v>625</v>
      </c>
      <c r="F218" s="99" t="s">
        <v>960</v>
      </c>
      <c r="G218" s="99" t="s">
        <v>843</v>
      </c>
      <c r="H218" s="100" t="s">
        <v>961</v>
      </c>
      <c r="I218" s="99">
        <v>6</v>
      </c>
      <c r="J218" s="99">
        <v>39</v>
      </c>
      <c r="K218" s="32"/>
      <c r="L218" s="33"/>
      <c r="M218" s="111"/>
    </row>
    <row r="219" spans="1:13" s="2" customFormat="1">
      <c r="A219" s="110">
        <f t="shared" si="23"/>
        <v>184</v>
      </c>
      <c r="B219" s="3"/>
      <c r="C219" s="98"/>
      <c r="D219" s="98"/>
      <c r="E219" s="99" t="s">
        <v>625</v>
      </c>
      <c r="F219" s="99" t="s">
        <v>962</v>
      </c>
      <c r="G219" s="99" t="s">
        <v>33</v>
      </c>
      <c r="H219" s="100" t="s">
        <v>963</v>
      </c>
      <c r="I219" s="99">
        <v>9</v>
      </c>
      <c r="J219" s="99">
        <v>174</v>
      </c>
      <c r="K219" s="32"/>
      <c r="L219" s="33"/>
      <c r="M219" s="111"/>
    </row>
    <row r="220" spans="1:13" s="2" customFormat="1">
      <c r="A220" s="110">
        <f t="shared" si="23"/>
        <v>185</v>
      </c>
      <c r="B220" s="3"/>
      <c r="C220" s="98"/>
      <c r="D220" s="98"/>
      <c r="E220" s="99" t="s">
        <v>625</v>
      </c>
      <c r="F220" s="99" t="s">
        <v>964</v>
      </c>
      <c r="G220" s="99" t="s">
        <v>595</v>
      </c>
      <c r="H220" s="100" t="s">
        <v>965</v>
      </c>
      <c r="I220" s="99">
        <v>24</v>
      </c>
      <c r="J220" s="99">
        <v>345</v>
      </c>
      <c r="K220" s="32"/>
      <c r="L220" s="33"/>
      <c r="M220" s="111"/>
    </row>
    <row r="221" spans="1:13" s="2" customFormat="1" ht="12.75">
      <c r="A221" s="110"/>
      <c r="B221" s="3"/>
      <c r="C221" s="3"/>
      <c r="D221" s="3"/>
      <c r="E221" s="3"/>
      <c r="F221" s="3"/>
      <c r="G221" s="3"/>
      <c r="H221" s="3"/>
      <c r="I221" s="32">
        <f>SUM(I216:I220)</f>
        <v>141</v>
      </c>
      <c r="J221" s="32">
        <f>SUM(J216:J220)</f>
        <v>2553</v>
      </c>
      <c r="K221" s="32">
        <v>2553</v>
      </c>
      <c r="L221" s="33">
        <v>2.33</v>
      </c>
      <c r="M221" s="111">
        <f>K221*L221</f>
        <v>5948.49</v>
      </c>
    </row>
    <row r="222" spans="1:13" s="2" customFormat="1">
      <c r="A222" s="110">
        <v>186</v>
      </c>
      <c r="B222" s="3">
        <v>28</v>
      </c>
      <c r="C222" s="98" t="s">
        <v>966</v>
      </c>
      <c r="D222" s="98" t="s">
        <v>31</v>
      </c>
      <c r="E222" s="99" t="s">
        <v>625</v>
      </c>
      <c r="F222" s="99" t="s">
        <v>967</v>
      </c>
      <c r="G222" s="99" t="s">
        <v>38</v>
      </c>
      <c r="H222" s="100" t="s">
        <v>968</v>
      </c>
      <c r="I222" s="99">
        <v>74</v>
      </c>
      <c r="J222" s="99">
        <v>344</v>
      </c>
      <c r="K222" s="32"/>
      <c r="L222" s="33"/>
      <c r="M222" s="111"/>
    </row>
    <row r="223" spans="1:13" s="2" customFormat="1" ht="30">
      <c r="A223" s="110">
        <f>A222+1</f>
        <v>187</v>
      </c>
      <c r="B223" s="3"/>
      <c r="C223" s="98"/>
      <c r="D223" s="98"/>
      <c r="E223" s="99" t="s">
        <v>625</v>
      </c>
      <c r="F223" s="99" t="s">
        <v>969</v>
      </c>
      <c r="G223" s="99" t="s">
        <v>38</v>
      </c>
      <c r="H223" s="100" t="s">
        <v>1140</v>
      </c>
      <c r="I223" s="99">
        <v>37</v>
      </c>
      <c r="J223" s="99">
        <v>565</v>
      </c>
      <c r="K223" s="32"/>
      <c r="L223" s="33"/>
      <c r="M223" s="111"/>
    </row>
    <row r="224" spans="1:13" s="2" customFormat="1">
      <c r="A224" s="110">
        <f t="shared" ref="A224:A227" si="24">A223+1</f>
        <v>188</v>
      </c>
      <c r="B224" s="3"/>
      <c r="C224" s="98"/>
      <c r="D224" s="98"/>
      <c r="E224" s="99" t="s">
        <v>625</v>
      </c>
      <c r="F224" s="99" t="s">
        <v>970</v>
      </c>
      <c r="G224" s="99" t="s">
        <v>971</v>
      </c>
      <c r="H224" s="100" t="s">
        <v>972</v>
      </c>
      <c r="I224" s="99">
        <v>2</v>
      </c>
      <c r="J224" s="99">
        <v>24</v>
      </c>
      <c r="K224" s="32"/>
      <c r="L224" s="33"/>
      <c r="M224" s="111"/>
    </row>
    <row r="225" spans="1:13" s="2" customFormat="1" ht="30">
      <c r="A225" s="110">
        <f t="shared" si="24"/>
        <v>189</v>
      </c>
      <c r="B225" s="3"/>
      <c r="C225" s="98"/>
      <c r="D225" s="98"/>
      <c r="E225" s="99" t="s">
        <v>625</v>
      </c>
      <c r="F225" s="99" t="s">
        <v>973</v>
      </c>
      <c r="G225" s="99" t="s">
        <v>63</v>
      </c>
      <c r="H225" s="100" t="s">
        <v>974</v>
      </c>
      <c r="I225" s="99">
        <v>9</v>
      </c>
      <c r="J225" s="99">
        <v>103</v>
      </c>
      <c r="K225" s="32"/>
      <c r="L225" s="33"/>
      <c r="M225" s="111"/>
    </row>
    <row r="226" spans="1:13" s="2" customFormat="1" ht="30">
      <c r="A226" s="110">
        <f t="shared" si="24"/>
        <v>190</v>
      </c>
      <c r="B226" s="3"/>
      <c r="C226" s="98"/>
      <c r="D226" s="98"/>
      <c r="E226" s="99" t="s">
        <v>625</v>
      </c>
      <c r="F226" s="99" t="s">
        <v>975</v>
      </c>
      <c r="G226" s="99" t="s">
        <v>47</v>
      </c>
      <c r="H226" s="100" t="s">
        <v>976</v>
      </c>
      <c r="I226" s="99">
        <v>19</v>
      </c>
      <c r="J226" s="99">
        <v>352</v>
      </c>
      <c r="K226" s="32"/>
      <c r="L226" s="33"/>
      <c r="M226" s="111"/>
    </row>
    <row r="227" spans="1:13" s="2" customFormat="1" ht="30">
      <c r="A227" s="110">
        <f t="shared" si="24"/>
        <v>191</v>
      </c>
      <c r="B227" s="3"/>
      <c r="C227" s="98"/>
      <c r="D227" s="98"/>
      <c r="E227" s="99" t="s">
        <v>625</v>
      </c>
      <c r="F227" s="99" t="s">
        <v>977</v>
      </c>
      <c r="G227" s="99" t="s">
        <v>978</v>
      </c>
      <c r="H227" s="100" t="s">
        <v>1141</v>
      </c>
      <c r="I227" s="99">
        <v>68</v>
      </c>
      <c r="J227" s="99">
        <v>1311</v>
      </c>
      <c r="K227" s="32"/>
      <c r="L227" s="33"/>
      <c r="M227" s="111"/>
    </row>
    <row r="228" spans="1:13" s="2" customFormat="1" ht="12.75">
      <c r="A228" s="110"/>
      <c r="B228" s="3"/>
      <c r="C228" s="3"/>
      <c r="D228" s="3"/>
      <c r="E228" s="3"/>
      <c r="F228" s="3"/>
      <c r="G228" s="3"/>
      <c r="H228" s="3"/>
      <c r="I228" s="32">
        <f>SUM(I222:I227)</f>
        <v>209</v>
      </c>
      <c r="J228" s="32">
        <f>SUM(J222:J227)</f>
        <v>2699</v>
      </c>
      <c r="K228" s="32">
        <v>2699</v>
      </c>
      <c r="L228" s="33">
        <v>2.33</v>
      </c>
      <c r="M228" s="111">
        <f>K228*L228</f>
        <v>6288.67</v>
      </c>
    </row>
    <row r="229" spans="1:13" s="2" customFormat="1">
      <c r="A229" s="110">
        <v>192</v>
      </c>
      <c r="B229" s="3">
        <v>29</v>
      </c>
      <c r="C229" s="98" t="s">
        <v>979</v>
      </c>
      <c r="D229" s="98" t="s">
        <v>31</v>
      </c>
      <c r="E229" s="99" t="s">
        <v>625</v>
      </c>
      <c r="F229" s="99" t="s">
        <v>980</v>
      </c>
      <c r="G229" s="99" t="s">
        <v>981</v>
      </c>
      <c r="H229" s="100" t="s">
        <v>982</v>
      </c>
      <c r="I229" s="99">
        <v>50</v>
      </c>
      <c r="J229" s="99">
        <v>1672</v>
      </c>
      <c r="K229" s="32"/>
      <c r="L229" s="33"/>
      <c r="M229" s="111"/>
    </row>
    <row r="230" spans="1:13" s="2" customFormat="1">
      <c r="A230" s="110">
        <f>A229+1</f>
        <v>193</v>
      </c>
      <c r="B230" s="3"/>
      <c r="C230" s="98"/>
      <c r="D230" s="98"/>
      <c r="E230" s="99" t="s">
        <v>625</v>
      </c>
      <c r="F230" s="99" t="s">
        <v>983</v>
      </c>
      <c r="G230" s="99" t="s">
        <v>44</v>
      </c>
      <c r="H230" s="100" t="s">
        <v>984</v>
      </c>
      <c r="I230" s="99">
        <v>3</v>
      </c>
      <c r="J230" s="99">
        <v>8</v>
      </c>
      <c r="K230" s="32"/>
      <c r="L230" s="33"/>
      <c r="M230" s="111"/>
    </row>
    <row r="231" spans="1:13" s="2" customFormat="1" ht="12.75">
      <c r="A231" s="110"/>
      <c r="B231" s="3"/>
      <c r="C231" s="3"/>
      <c r="D231" s="3"/>
      <c r="E231" s="3"/>
      <c r="F231" s="3"/>
      <c r="G231" s="3"/>
      <c r="H231" s="3"/>
      <c r="I231" s="32">
        <f>SUM(I229:I230)</f>
        <v>53</v>
      </c>
      <c r="J231" s="32">
        <f>SUM(J229:J230)</f>
        <v>1680</v>
      </c>
      <c r="K231" s="32">
        <v>1680</v>
      </c>
      <c r="L231" s="33">
        <v>2.33</v>
      </c>
      <c r="M231" s="111">
        <f>K231*L231</f>
        <v>3914.4</v>
      </c>
    </row>
    <row r="232" spans="1:13" s="2" customFormat="1" ht="30">
      <c r="A232" s="110">
        <v>194</v>
      </c>
      <c r="B232" s="3">
        <v>30</v>
      </c>
      <c r="C232" s="98" t="s">
        <v>985</v>
      </c>
      <c r="D232" s="98" t="s">
        <v>31</v>
      </c>
      <c r="E232" s="99" t="s">
        <v>986</v>
      </c>
      <c r="F232" s="99" t="s">
        <v>987</v>
      </c>
      <c r="G232" s="99" t="s">
        <v>61</v>
      </c>
      <c r="H232" s="100" t="s">
        <v>988</v>
      </c>
      <c r="I232" s="99">
        <v>34</v>
      </c>
      <c r="J232" s="99">
        <v>527</v>
      </c>
      <c r="K232" s="32"/>
      <c r="L232" s="33"/>
      <c r="M232" s="111"/>
    </row>
    <row r="233" spans="1:13" s="2" customFormat="1" ht="45">
      <c r="A233" s="110">
        <f>A232+1</f>
        <v>195</v>
      </c>
      <c r="B233" s="3"/>
      <c r="C233" s="98"/>
      <c r="D233" s="98"/>
      <c r="E233" s="99" t="s">
        <v>986</v>
      </c>
      <c r="F233" s="99" t="s">
        <v>989</v>
      </c>
      <c r="G233" s="99" t="s">
        <v>55</v>
      </c>
      <c r="H233" s="100" t="s">
        <v>990</v>
      </c>
      <c r="I233" s="99">
        <v>40</v>
      </c>
      <c r="J233" s="99">
        <v>741</v>
      </c>
      <c r="K233" s="32"/>
      <c r="L233" s="33"/>
      <c r="M233" s="111"/>
    </row>
    <row r="234" spans="1:13" s="2" customFormat="1">
      <c r="A234" s="110">
        <f t="shared" ref="A234:A236" si="25">A233+1</f>
        <v>196</v>
      </c>
      <c r="B234" s="3"/>
      <c r="C234" s="98"/>
      <c r="D234" s="98"/>
      <c r="E234" s="99" t="s">
        <v>986</v>
      </c>
      <c r="F234" s="99" t="s">
        <v>991</v>
      </c>
      <c r="G234" s="99" t="s">
        <v>584</v>
      </c>
      <c r="H234" s="100" t="s">
        <v>992</v>
      </c>
      <c r="I234" s="99">
        <v>54</v>
      </c>
      <c r="J234" s="99">
        <v>1140</v>
      </c>
      <c r="K234" s="32"/>
      <c r="L234" s="33"/>
      <c r="M234" s="111"/>
    </row>
    <row r="235" spans="1:13" s="2" customFormat="1" ht="30">
      <c r="A235" s="110">
        <f t="shared" si="25"/>
        <v>197</v>
      </c>
      <c r="B235" s="3"/>
      <c r="C235" s="98"/>
      <c r="D235" s="98"/>
      <c r="E235" s="99" t="s">
        <v>986</v>
      </c>
      <c r="F235" s="99" t="s">
        <v>993</v>
      </c>
      <c r="G235" s="99" t="s">
        <v>994</v>
      </c>
      <c r="H235" s="100" t="s">
        <v>1142</v>
      </c>
      <c r="I235" s="99">
        <v>2</v>
      </c>
      <c r="J235" s="99">
        <v>3</v>
      </c>
      <c r="K235" s="32"/>
      <c r="L235" s="33"/>
      <c r="M235" s="111"/>
    </row>
    <row r="236" spans="1:13" s="2" customFormat="1">
      <c r="A236" s="110">
        <f t="shared" si="25"/>
        <v>198</v>
      </c>
      <c r="B236" s="3"/>
      <c r="C236" s="98"/>
      <c r="D236" s="98"/>
      <c r="E236" s="99" t="s">
        <v>986</v>
      </c>
      <c r="F236" s="99" t="s">
        <v>995</v>
      </c>
      <c r="G236" s="99" t="s">
        <v>205</v>
      </c>
      <c r="H236" s="100" t="s">
        <v>996</v>
      </c>
      <c r="I236" s="99">
        <v>3</v>
      </c>
      <c r="J236" s="99">
        <v>80</v>
      </c>
      <c r="K236" s="32"/>
      <c r="L236" s="33"/>
      <c r="M236" s="111"/>
    </row>
    <row r="237" spans="1:13" s="2" customFormat="1" ht="12.75">
      <c r="A237" s="110"/>
      <c r="B237" s="3"/>
      <c r="C237" s="3"/>
      <c r="D237" s="3"/>
      <c r="E237" s="3"/>
      <c r="F237" s="3"/>
      <c r="G237" s="3"/>
      <c r="H237" s="3"/>
      <c r="I237" s="32">
        <f>SUM(I232:I236)</f>
        <v>133</v>
      </c>
      <c r="J237" s="32">
        <f>SUM(J232:J236)</f>
        <v>2491</v>
      </c>
      <c r="K237" s="32">
        <v>2500</v>
      </c>
      <c r="L237" s="33">
        <v>2.33</v>
      </c>
      <c r="M237" s="111">
        <f>K237*L237</f>
        <v>5825</v>
      </c>
    </row>
    <row r="238" spans="1:13" s="2" customFormat="1" ht="45">
      <c r="A238" s="110">
        <v>199</v>
      </c>
      <c r="B238" s="3">
        <v>31</v>
      </c>
      <c r="C238" s="98" t="s">
        <v>997</v>
      </c>
      <c r="D238" s="98" t="s">
        <v>31</v>
      </c>
      <c r="E238" s="99" t="s">
        <v>986</v>
      </c>
      <c r="F238" s="99" t="s">
        <v>998</v>
      </c>
      <c r="G238" s="99" t="s">
        <v>37</v>
      </c>
      <c r="H238" s="100" t="s">
        <v>999</v>
      </c>
      <c r="I238" s="99">
        <v>144</v>
      </c>
      <c r="J238" s="99">
        <v>3370</v>
      </c>
      <c r="K238" s="32"/>
      <c r="L238" s="33"/>
      <c r="M238" s="111"/>
    </row>
    <row r="239" spans="1:13" s="2" customFormat="1" ht="12.75">
      <c r="A239" s="110"/>
      <c r="B239" s="3"/>
      <c r="C239" s="3"/>
      <c r="D239" s="3"/>
      <c r="E239" s="3"/>
      <c r="F239" s="3"/>
      <c r="G239" s="3"/>
      <c r="H239" s="3"/>
      <c r="I239" s="32">
        <v>144</v>
      </c>
      <c r="J239" s="32">
        <v>3370</v>
      </c>
      <c r="K239" s="32">
        <v>3370</v>
      </c>
      <c r="L239" s="33">
        <v>2.33</v>
      </c>
      <c r="M239" s="111">
        <f>K239*L239</f>
        <v>7852.1</v>
      </c>
    </row>
    <row r="240" spans="1:13" s="2" customFormat="1" ht="30">
      <c r="A240" s="110">
        <v>200</v>
      </c>
      <c r="B240" s="3">
        <v>32</v>
      </c>
      <c r="C240" s="98" t="s">
        <v>1000</v>
      </c>
      <c r="D240" s="98" t="s">
        <v>31</v>
      </c>
      <c r="E240" s="99" t="s">
        <v>1001</v>
      </c>
      <c r="F240" s="99" t="s">
        <v>1002</v>
      </c>
      <c r="G240" s="99" t="s">
        <v>60</v>
      </c>
      <c r="H240" s="100" t="s">
        <v>1143</v>
      </c>
      <c r="I240" s="99">
        <v>115</v>
      </c>
      <c r="J240" s="99">
        <v>1766</v>
      </c>
      <c r="K240" s="32"/>
      <c r="L240" s="33"/>
      <c r="M240" s="111"/>
    </row>
    <row r="241" spans="1:13" s="2" customFormat="1" ht="12.75">
      <c r="A241" s="110"/>
      <c r="B241" s="3"/>
      <c r="C241" s="3"/>
      <c r="D241" s="3"/>
      <c r="E241" s="3"/>
      <c r="F241" s="3"/>
      <c r="G241" s="3"/>
      <c r="H241" s="3"/>
      <c r="I241" s="32">
        <v>115</v>
      </c>
      <c r="J241" s="32">
        <v>1766</v>
      </c>
      <c r="K241" s="32">
        <v>1766</v>
      </c>
      <c r="L241" s="33">
        <v>2.33</v>
      </c>
      <c r="M241" s="111">
        <f>K241*L241</f>
        <v>4114.78</v>
      </c>
    </row>
    <row r="242" spans="1:13" s="2" customFormat="1" ht="30">
      <c r="A242" s="110">
        <v>201</v>
      </c>
      <c r="B242" s="3">
        <v>33</v>
      </c>
      <c r="C242" s="98" t="s">
        <v>1003</v>
      </c>
      <c r="D242" s="98" t="s">
        <v>31</v>
      </c>
      <c r="E242" s="99" t="s">
        <v>1001</v>
      </c>
      <c r="F242" s="99" t="s">
        <v>1004</v>
      </c>
      <c r="G242" s="99" t="s">
        <v>953</v>
      </c>
      <c r="H242" s="100" t="s">
        <v>1005</v>
      </c>
      <c r="I242" s="99">
        <v>15</v>
      </c>
      <c r="J242" s="99">
        <v>304</v>
      </c>
      <c r="K242" s="32"/>
      <c r="L242" s="33"/>
      <c r="M242" s="111"/>
    </row>
    <row r="243" spans="1:13" s="2" customFormat="1" ht="30">
      <c r="A243" s="110">
        <f>A242+1</f>
        <v>202</v>
      </c>
      <c r="B243" s="3"/>
      <c r="C243" s="98"/>
      <c r="D243" s="98"/>
      <c r="E243" s="99" t="s">
        <v>1001</v>
      </c>
      <c r="F243" s="99" t="s">
        <v>1006</v>
      </c>
      <c r="G243" s="99" t="s">
        <v>603</v>
      </c>
      <c r="H243" s="100" t="s">
        <v>1144</v>
      </c>
      <c r="I243" s="99">
        <v>12</v>
      </c>
      <c r="J243" s="99">
        <v>210</v>
      </c>
      <c r="K243" s="32"/>
      <c r="L243" s="33"/>
      <c r="M243" s="111"/>
    </row>
    <row r="244" spans="1:13" s="2" customFormat="1" ht="30">
      <c r="A244" s="110">
        <f t="shared" ref="A244:A246" si="26">A243+1</f>
        <v>203</v>
      </c>
      <c r="B244" s="3"/>
      <c r="C244" s="98"/>
      <c r="D244" s="98"/>
      <c r="E244" s="99" t="s">
        <v>1001</v>
      </c>
      <c r="F244" s="99" t="s">
        <v>1007</v>
      </c>
      <c r="G244" s="99" t="s">
        <v>33</v>
      </c>
      <c r="H244" s="100" t="s">
        <v>1145</v>
      </c>
      <c r="I244" s="99">
        <v>14</v>
      </c>
      <c r="J244" s="99">
        <v>172</v>
      </c>
      <c r="K244" s="32"/>
      <c r="L244" s="33"/>
      <c r="M244" s="111"/>
    </row>
    <row r="245" spans="1:13" s="2" customFormat="1">
      <c r="A245" s="110">
        <f t="shared" si="26"/>
        <v>204</v>
      </c>
      <c r="B245" s="3"/>
      <c r="C245" s="98"/>
      <c r="D245" s="98"/>
      <c r="E245" s="99" t="s">
        <v>1001</v>
      </c>
      <c r="F245" s="99" t="s">
        <v>1008</v>
      </c>
      <c r="G245" s="99" t="s">
        <v>39</v>
      </c>
      <c r="H245" s="100" t="s">
        <v>1009</v>
      </c>
      <c r="I245" s="99">
        <v>3</v>
      </c>
      <c r="J245" s="99">
        <v>27</v>
      </c>
      <c r="K245" s="32"/>
      <c r="L245" s="33"/>
      <c r="M245" s="111"/>
    </row>
    <row r="246" spans="1:13" s="2" customFormat="1">
      <c r="A246" s="110">
        <f t="shared" si="26"/>
        <v>205</v>
      </c>
      <c r="B246" s="3"/>
      <c r="C246" s="98"/>
      <c r="D246" s="98"/>
      <c r="E246" s="99" t="s">
        <v>1001</v>
      </c>
      <c r="F246" s="99" t="s">
        <v>1010</v>
      </c>
      <c r="G246" s="99" t="s">
        <v>32</v>
      </c>
      <c r="H246" s="100" t="s">
        <v>1011</v>
      </c>
      <c r="I246" s="99">
        <v>28</v>
      </c>
      <c r="J246" s="99">
        <v>781</v>
      </c>
      <c r="K246" s="32"/>
      <c r="L246" s="33"/>
      <c r="M246" s="111"/>
    </row>
    <row r="247" spans="1:13" s="2" customFormat="1" ht="12.75">
      <c r="A247" s="110"/>
      <c r="B247" s="3"/>
      <c r="C247" s="3"/>
      <c r="D247" s="3"/>
      <c r="E247" s="3"/>
      <c r="F247" s="3"/>
      <c r="G247" s="3"/>
      <c r="H247" s="3"/>
      <c r="I247" s="32">
        <f>SUM(I242:I246)</f>
        <v>72</v>
      </c>
      <c r="J247" s="32">
        <f>SUM(J242:J246)</f>
        <v>1494</v>
      </c>
      <c r="K247" s="32">
        <v>1500</v>
      </c>
      <c r="L247" s="33">
        <v>2.33</v>
      </c>
      <c r="M247" s="111">
        <f>K247*L247</f>
        <v>3495</v>
      </c>
    </row>
    <row r="248" spans="1:13" s="2" customFormat="1">
      <c r="A248" s="110">
        <v>206</v>
      </c>
      <c r="B248" s="3">
        <v>34</v>
      </c>
      <c r="C248" s="98" t="s">
        <v>1012</v>
      </c>
      <c r="D248" s="98" t="s">
        <v>31</v>
      </c>
      <c r="E248" s="99" t="s">
        <v>1001</v>
      </c>
      <c r="F248" s="99" t="s">
        <v>1013</v>
      </c>
      <c r="G248" s="99" t="s">
        <v>1014</v>
      </c>
      <c r="H248" s="100" t="s">
        <v>1015</v>
      </c>
      <c r="I248" s="99">
        <v>41</v>
      </c>
      <c r="J248" s="99">
        <v>1099</v>
      </c>
      <c r="K248" s="32"/>
      <c r="L248" s="33"/>
      <c r="M248" s="111"/>
    </row>
    <row r="249" spans="1:13" s="2" customFormat="1">
      <c r="A249" s="110">
        <f>A248+1</f>
        <v>207</v>
      </c>
      <c r="B249" s="3"/>
      <c r="C249" s="98"/>
      <c r="D249" s="98"/>
      <c r="E249" s="99" t="s">
        <v>1001</v>
      </c>
      <c r="F249" s="99" t="s">
        <v>1016</v>
      </c>
      <c r="G249" s="99" t="s">
        <v>71</v>
      </c>
      <c r="H249" s="100" t="s">
        <v>1017</v>
      </c>
      <c r="I249" s="99">
        <v>67</v>
      </c>
      <c r="J249" s="99">
        <v>1194</v>
      </c>
      <c r="K249" s="32"/>
      <c r="L249" s="33"/>
      <c r="M249" s="111"/>
    </row>
    <row r="250" spans="1:13" s="2" customFormat="1">
      <c r="A250" s="110">
        <f t="shared" ref="A250:A252" si="27">A249+1</f>
        <v>208</v>
      </c>
      <c r="B250" s="3"/>
      <c r="C250" s="98"/>
      <c r="D250" s="98"/>
      <c r="E250" s="99" t="s">
        <v>1001</v>
      </c>
      <c r="F250" s="99" t="s">
        <v>1018</v>
      </c>
      <c r="G250" s="99" t="s">
        <v>69</v>
      </c>
      <c r="H250" s="100" t="s">
        <v>1019</v>
      </c>
      <c r="I250" s="99">
        <v>2</v>
      </c>
      <c r="J250" s="99">
        <v>20</v>
      </c>
      <c r="K250" s="32"/>
      <c r="L250" s="33"/>
      <c r="M250" s="111"/>
    </row>
    <row r="251" spans="1:13" s="2" customFormat="1">
      <c r="A251" s="110">
        <f t="shared" si="27"/>
        <v>209</v>
      </c>
      <c r="B251" s="3"/>
      <c r="C251" s="98"/>
      <c r="D251" s="98"/>
      <c r="E251" s="99" t="s">
        <v>1001</v>
      </c>
      <c r="F251" s="99" t="s">
        <v>1020</v>
      </c>
      <c r="G251" s="99" t="s">
        <v>699</v>
      </c>
      <c r="H251" s="100" t="s">
        <v>1021</v>
      </c>
      <c r="I251" s="99">
        <v>10</v>
      </c>
      <c r="J251" s="99">
        <v>400</v>
      </c>
      <c r="K251" s="32"/>
      <c r="L251" s="33"/>
      <c r="M251" s="111"/>
    </row>
    <row r="252" spans="1:13" s="2" customFormat="1">
      <c r="A252" s="110">
        <f t="shared" si="27"/>
        <v>210</v>
      </c>
      <c r="B252" s="3"/>
      <c r="C252" s="98"/>
      <c r="D252" s="98"/>
      <c r="E252" s="99" t="s">
        <v>1001</v>
      </c>
      <c r="F252" s="99" t="s">
        <v>1022</v>
      </c>
      <c r="G252" s="99" t="s">
        <v>69</v>
      </c>
      <c r="H252" s="100" t="s">
        <v>1023</v>
      </c>
      <c r="I252" s="99">
        <v>1</v>
      </c>
      <c r="J252" s="99">
        <v>1</v>
      </c>
      <c r="K252" s="32"/>
      <c r="L252" s="33"/>
      <c r="M252" s="111"/>
    </row>
    <row r="253" spans="1:13" s="2" customFormat="1" ht="12.75">
      <c r="A253" s="110"/>
      <c r="B253" s="3"/>
      <c r="C253" s="3"/>
      <c r="D253" s="3"/>
      <c r="E253" s="3"/>
      <c r="F253" s="3"/>
      <c r="G253" s="3"/>
      <c r="H253" s="3"/>
      <c r="I253" s="32">
        <f>SUM(I248:I252)</f>
        <v>121</v>
      </c>
      <c r="J253" s="32">
        <f>SUM(J248:J252)</f>
        <v>2714</v>
      </c>
      <c r="K253" s="32">
        <v>2714</v>
      </c>
      <c r="L253" s="33">
        <v>2.33</v>
      </c>
      <c r="M253" s="111">
        <f>K253*L253</f>
        <v>6323.62</v>
      </c>
    </row>
    <row r="254" spans="1:13" s="2" customFormat="1">
      <c r="A254" s="110">
        <v>211</v>
      </c>
      <c r="B254" s="3">
        <v>35</v>
      </c>
      <c r="C254" s="98" t="s">
        <v>1024</v>
      </c>
      <c r="D254" s="98" t="s">
        <v>31</v>
      </c>
      <c r="E254" s="99" t="s">
        <v>1001</v>
      </c>
      <c r="F254" s="99" t="s">
        <v>1025</v>
      </c>
      <c r="G254" s="99" t="s">
        <v>76</v>
      </c>
      <c r="H254" s="100" t="s">
        <v>1026</v>
      </c>
      <c r="I254" s="99">
        <v>6</v>
      </c>
      <c r="J254" s="99">
        <v>43</v>
      </c>
      <c r="K254" s="32"/>
      <c r="L254" s="33"/>
      <c r="M254" s="111"/>
    </row>
    <row r="255" spans="1:13" s="2" customFormat="1">
      <c r="A255" s="110">
        <f>A254+1</f>
        <v>212</v>
      </c>
      <c r="B255" s="3"/>
      <c r="C255" s="98"/>
      <c r="D255" s="98"/>
      <c r="E255" s="99" t="s">
        <v>1001</v>
      </c>
      <c r="F255" s="99" t="s">
        <v>1027</v>
      </c>
      <c r="G255" s="99" t="s">
        <v>72</v>
      </c>
      <c r="H255" s="100" t="s">
        <v>1028</v>
      </c>
      <c r="I255" s="99">
        <v>12</v>
      </c>
      <c r="J255" s="99">
        <v>144</v>
      </c>
      <c r="K255" s="32"/>
      <c r="L255" s="33"/>
      <c r="M255" s="111"/>
    </row>
    <row r="256" spans="1:13" s="2" customFormat="1" ht="30">
      <c r="A256" s="110">
        <f t="shared" ref="A256:A260" si="28">A255+1</f>
        <v>213</v>
      </c>
      <c r="B256" s="3"/>
      <c r="C256" s="98"/>
      <c r="D256" s="98"/>
      <c r="E256" s="99" t="s">
        <v>1001</v>
      </c>
      <c r="F256" s="99" t="s">
        <v>1029</v>
      </c>
      <c r="G256" s="99" t="s">
        <v>877</v>
      </c>
      <c r="H256" s="100" t="s">
        <v>1146</v>
      </c>
      <c r="I256" s="99">
        <v>66</v>
      </c>
      <c r="J256" s="99">
        <v>1554</v>
      </c>
      <c r="K256" s="32"/>
      <c r="L256" s="33"/>
      <c r="M256" s="111"/>
    </row>
    <row r="257" spans="1:13" s="2" customFormat="1" ht="30">
      <c r="A257" s="110">
        <f t="shared" si="28"/>
        <v>214</v>
      </c>
      <c r="B257" s="3"/>
      <c r="C257" s="98"/>
      <c r="D257" s="98"/>
      <c r="E257" s="99" t="s">
        <v>1001</v>
      </c>
      <c r="F257" s="99" t="s">
        <v>1030</v>
      </c>
      <c r="G257" s="99" t="s">
        <v>85</v>
      </c>
      <c r="H257" s="100" t="s">
        <v>1147</v>
      </c>
      <c r="I257" s="99">
        <v>24</v>
      </c>
      <c r="J257" s="99">
        <v>524</v>
      </c>
      <c r="K257" s="32"/>
      <c r="L257" s="33"/>
      <c r="M257" s="111"/>
    </row>
    <row r="258" spans="1:13" s="2" customFormat="1">
      <c r="A258" s="110">
        <f t="shared" si="28"/>
        <v>215</v>
      </c>
      <c r="B258" s="3"/>
      <c r="C258" s="98"/>
      <c r="D258" s="98"/>
      <c r="E258" s="99" t="s">
        <v>1001</v>
      </c>
      <c r="F258" s="99" t="s">
        <v>1031</v>
      </c>
      <c r="G258" s="99" t="s">
        <v>43</v>
      </c>
      <c r="H258" s="100" t="s">
        <v>1032</v>
      </c>
      <c r="I258" s="99">
        <v>5</v>
      </c>
      <c r="J258" s="99">
        <v>43</v>
      </c>
      <c r="K258" s="32"/>
      <c r="L258" s="33"/>
      <c r="M258" s="111"/>
    </row>
    <row r="259" spans="1:13" s="2" customFormat="1" ht="30">
      <c r="A259" s="110">
        <f t="shared" si="28"/>
        <v>216</v>
      </c>
      <c r="B259" s="3"/>
      <c r="C259" s="98"/>
      <c r="D259" s="98"/>
      <c r="E259" s="99" t="s">
        <v>1001</v>
      </c>
      <c r="F259" s="99" t="s">
        <v>1033</v>
      </c>
      <c r="G259" s="99" t="s">
        <v>1149</v>
      </c>
      <c r="H259" s="100" t="s">
        <v>1148</v>
      </c>
      <c r="I259" s="99">
        <v>20</v>
      </c>
      <c r="J259" s="99">
        <v>363</v>
      </c>
      <c r="K259" s="32"/>
      <c r="L259" s="33"/>
      <c r="M259" s="111"/>
    </row>
    <row r="260" spans="1:13" s="2" customFormat="1">
      <c r="A260" s="110">
        <f t="shared" si="28"/>
        <v>217</v>
      </c>
      <c r="B260" s="3"/>
      <c r="C260" s="98"/>
      <c r="D260" s="98"/>
      <c r="E260" s="99" t="s">
        <v>1001</v>
      </c>
      <c r="F260" s="99" t="s">
        <v>1034</v>
      </c>
      <c r="G260" s="99" t="s">
        <v>43</v>
      </c>
      <c r="H260" s="100" t="s">
        <v>1035</v>
      </c>
      <c r="I260" s="99">
        <v>2</v>
      </c>
      <c r="J260" s="99">
        <v>5</v>
      </c>
      <c r="K260" s="32"/>
      <c r="L260" s="33"/>
      <c r="M260" s="111"/>
    </row>
    <row r="261" spans="1:13" s="2" customFormat="1" ht="12.75">
      <c r="A261" s="110"/>
      <c r="B261" s="3"/>
      <c r="C261" s="3"/>
      <c r="D261" s="3"/>
      <c r="E261" s="3"/>
      <c r="F261" s="3"/>
      <c r="G261" s="3"/>
      <c r="H261" s="3"/>
      <c r="I261" s="32">
        <f>SUM(I254:I260)</f>
        <v>135</v>
      </c>
      <c r="J261" s="32">
        <f>SUM(J254:J260)</f>
        <v>2676</v>
      </c>
      <c r="K261" s="32">
        <v>2676</v>
      </c>
      <c r="L261" s="33">
        <v>2.33</v>
      </c>
      <c r="M261" s="111">
        <f>K261*L261</f>
        <v>6235.08</v>
      </c>
    </row>
    <row r="262" spans="1:13" s="2" customFormat="1" ht="30">
      <c r="A262" s="110">
        <v>218</v>
      </c>
      <c r="B262" s="3">
        <v>36</v>
      </c>
      <c r="C262" s="98" t="s">
        <v>1036</v>
      </c>
      <c r="D262" s="98" t="s">
        <v>31</v>
      </c>
      <c r="E262" s="99" t="s">
        <v>1001</v>
      </c>
      <c r="F262" s="99" t="s">
        <v>1037</v>
      </c>
      <c r="G262" s="99" t="s">
        <v>1038</v>
      </c>
      <c r="H262" s="100" t="s">
        <v>1150</v>
      </c>
      <c r="I262" s="99">
        <v>14</v>
      </c>
      <c r="J262" s="99">
        <v>290</v>
      </c>
      <c r="K262" s="32"/>
      <c r="L262" s="33"/>
      <c r="M262" s="111"/>
    </row>
    <row r="263" spans="1:13" s="2" customFormat="1" ht="30">
      <c r="A263" s="110">
        <f>A262+1</f>
        <v>219</v>
      </c>
      <c r="B263" s="3"/>
      <c r="C263" s="98"/>
      <c r="D263" s="98"/>
      <c r="E263" s="99" t="s">
        <v>1001</v>
      </c>
      <c r="F263" s="99" t="s">
        <v>1039</v>
      </c>
      <c r="G263" s="99" t="s">
        <v>694</v>
      </c>
      <c r="H263" s="100" t="s">
        <v>1040</v>
      </c>
      <c r="I263" s="99">
        <v>47</v>
      </c>
      <c r="J263" s="99">
        <v>907</v>
      </c>
      <c r="K263" s="32"/>
      <c r="L263" s="33"/>
      <c r="M263" s="111"/>
    </row>
    <row r="264" spans="1:13" s="2" customFormat="1">
      <c r="A264" s="110">
        <f t="shared" ref="A264:A265" si="29">A263+1</f>
        <v>220</v>
      </c>
      <c r="B264" s="3"/>
      <c r="C264" s="98"/>
      <c r="D264" s="98"/>
      <c r="E264" s="99" t="s">
        <v>1001</v>
      </c>
      <c r="F264" s="99" t="s">
        <v>1041</v>
      </c>
      <c r="G264" s="99" t="s">
        <v>53</v>
      </c>
      <c r="H264" s="100" t="s">
        <v>1042</v>
      </c>
      <c r="I264" s="99">
        <v>4</v>
      </c>
      <c r="J264" s="99">
        <v>41</v>
      </c>
      <c r="K264" s="32"/>
      <c r="L264" s="33"/>
      <c r="M264" s="111"/>
    </row>
    <row r="265" spans="1:13" s="2" customFormat="1">
      <c r="A265" s="110">
        <f t="shared" si="29"/>
        <v>221</v>
      </c>
      <c r="B265" s="3"/>
      <c r="C265" s="98"/>
      <c r="D265" s="98"/>
      <c r="E265" s="99" t="s">
        <v>1001</v>
      </c>
      <c r="F265" s="99" t="s">
        <v>1043</v>
      </c>
      <c r="G265" s="99" t="s">
        <v>896</v>
      </c>
      <c r="H265" s="100" t="s">
        <v>1044</v>
      </c>
      <c r="I265" s="99">
        <v>60</v>
      </c>
      <c r="J265" s="99">
        <v>1223</v>
      </c>
      <c r="K265" s="32"/>
      <c r="L265" s="33"/>
      <c r="M265" s="111"/>
    </row>
    <row r="266" spans="1:13" s="2" customFormat="1" ht="12.75">
      <c r="A266" s="110"/>
      <c r="B266" s="3"/>
      <c r="C266" s="3"/>
      <c r="D266" s="3"/>
      <c r="E266" s="3"/>
      <c r="F266" s="3"/>
      <c r="G266" s="3"/>
      <c r="H266" s="3"/>
      <c r="I266" s="32">
        <f>SUM(I262:I265)</f>
        <v>125</v>
      </c>
      <c r="J266" s="32">
        <f>SUM(J262:J265)</f>
        <v>2461</v>
      </c>
      <c r="K266" s="32">
        <v>2500</v>
      </c>
      <c r="L266" s="33">
        <v>2.33</v>
      </c>
      <c r="M266" s="111">
        <f>K266*L266</f>
        <v>5825</v>
      </c>
    </row>
    <row r="267" spans="1:13" s="2" customFormat="1" ht="30">
      <c r="A267" s="110">
        <v>222</v>
      </c>
      <c r="B267" s="3">
        <v>37</v>
      </c>
      <c r="C267" s="98" t="s">
        <v>1045</v>
      </c>
      <c r="D267" s="98" t="s">
        <v>31</v>
      </c>
      <c r="E267" s="99" t="s">
        <v>1001</v>
      </c>
      <c r="F267" s="99" t="s">
        <v>1046</v>
      </c>
      <c r="G267" s="99" t="s">
        <v>1047</v>
      </c>
      <c r="H267" s="100" t="s">
        <v>1048</v>
      </c>
      <c r="I267" s="99">
        <v>36</v>
      </c>
      <c r="J267" s="99">
        <v>236</v>
      </c>
      <c r="K267" s="32"/>
      <c r="L267" s="33"/>
      <c r="M267" s="111"/>
    </row>
    <row r="268" spans="1:13" s="2" customFormat="1">
      <c r="A268" s="110">
        <f>A267+1</f>
        <v>223</v>
      </c>
      <c r="B268" s="3"/>
      <c r="C268" s="98"/>
      <c r="D268" s="98"/>
      <c r="E268" s="99" t="s">
        <v>1001</v>
      </c>
      <c r="F268" s="99" t="s">
        <v>1049</v>
      </c>
      <c r="G268" s="99" t="s">
        <v>543</v>
      </c>
      <c r="H268" s="100" t="s">
        <v>1050</v>
      </c>
      <c r="I268" s="99">
        <v>25</v>
      </c>
      <c r="J268" s="99">
        <v>271</v>
      </c>
      <c r="K268" s="32"/>
      <c r="L268" s="33"/>
      <c r="M268" s="111"/>
    </row>
    <row r="269" spans="1:13" s="2" customFormat="1" ht="30">
      <c r="A269" s="110">
        <f t="shared" ref="A269:A271" si="30">A268+1</f>
        <v>224</v>
      </c>
      <c r="B269" s="3"/>
      <c r="C269" s="98"/>
      <c r="D269" s="98"/>
      <c r="E269" s="99" t="s">
        <v>1001</v>
      </c>
      <c r="F269" s="99" t="s">
        <v>1051</v>
      </c>
      <c r="G269" s="99" t="s">
        <v>543</v>
      </c>
      <c r="H269" s="100" t="s">
        <v>1052</v>
      </c>
      <c r="I269" s="99">
        <v>129</v>
      </c>
      <c r="J269" s="99">
        <v>2362</v>
      </c>
      <c r="K269" s="32"/>
      <c r="L269" s="33"/>
      <c r="M269" s="111"/>
    </row>
    <row r="270" spans="1:13" s="2" customFormat="1" ht="45">
      <c r="A270" s="110">
        <f t="shared" si="30"/>
        <v>225</v>
      </c>
      <c r="B270" s="3"/>
      <c r="C270" s="98"/>
      <c r="D270" s="98"/>
      <c r="E270" s="99" t="s">
        <v>1001</v>
      </c>
      <c r="F270" s="99" t="s">
        <v>1053</v>
      </c>
      <c r="G270" s="99" t="s">
        <v>1054</v>
      </c>
      <c r="H270" s="100" t="s">
        <v>1151</v>
      </c>
      <c r="I270" s="99">
        <v>9</v>
      </c>
      <c r="J270" s="99">
        <v>165</v>
      </c>
      <c r="K270" s="32"/>
      <c r="L270" s="33"/>
      <c r="M270" s="111"/>
    </row>
    <row r="271" spans="1:13" s="2" customFormat="1" ht="30">
      <c r="A271" s="110">
        <f t="shared" si="30"/>
        <v>226</v>
      </c>
      <c r="B271" s="3"/>
      <c r="C271" s="98"/>
      <c r="D271" s="98"/>
      <c r="E271" s="99" t="s">
        <v>1001</v>
      </c>
      <c r="F271" s="99" t="s">
        <v>1055</v>
      </c>
      <c r="G271" s="99" t="s">
        <v>1056</v>
      </c>
      <c r="H271" s="100" t="s">
        <v>1152</v>
      </c>
      <c r="I271" s="99">
        <v>10</v>
      </c>
      <c r="J271" s="99">
        <v>64</v>
      </c>
      <c r="K271" s="32"/>
      <c r="L271" s="33"/>
      <c r="M271" s="111"/>
    </row>
    <row r="272" spans="1:13" s="2" customFormat="1" ht="12.75">
      <c r="A272" s="110"/>
      <c r="B272" s="3"/>
      <c r="C272" s="3"/>
      <c r="D272" s="3"/>
      <c r="E272" s="3"/>
      <c r="F272" s="3"/>
      <c r="G272" s="3"/>
      <c r="H272" s="3"/>
      <c r="I272" s="32">
        <f>SUM(I267:I271)</f>
        <v>209</v>
      </c>
      <c r="J272" s="32">
        <f>SUM(J267:J271)</f>
        <v>3098</v>
      </c>
      <c r="K272" s="32">
        <v>3098</v>
      </c>
      <c r="L272" s="33">
        <v>2.33</v>
      </c>
      <c r="M272" s="111">
        <f>K272*L272</f>
        <v>7218.34</v>
      </c>
    </row>
    <row r="273" spans="1:13" s="2" customFormat="1" ht="30">
      <c r="A273" s="110">
        <v>227</v>
      </c>
      <c r="B273" s="3">
        <v>38</v>
      </c>
      <c r="C273" s="98" t="s">
        <v>1057</v>
      </c>
      <c r="D273" s="98" t="s">
        <v>31</v>
      </c>
      <c r="E273" s="99" t="s">
        <v>1001</v>
      </c>
      <c r="F273" s="99" t="s">
        <v>1058</v>
      </c>
      <c r="G273" s="99" t="s">
        <v>1059</v>
      </c>
      <c r="H273" s="100" t="s">
        <v>1153</v>
      </c>
      <c r="I273" s="99">
        <v>16</v>
      </c>
      <c r="J273" s="99">
        <v>362</v>
      </c>
      <c r="K273" s="32"/>
      <c r="L273" s="33"/>
      <c r="M273" s="111"/>
    </row>
    <row r="274" spans="1:13" s="2" customFormat="1" ht="45">
      <c r="A274" s="110">
        <f>A273+1</f>
        <v>228</v>
      </c>
      <c r="B274" s="3"/>
      <c r="C274" s="98"/>
      <c r="D274" s="98"/>
      <c r="E274" s="99" t="s">
        <v>1001</v>
      </c>
      <c r="F274" s="99" t="s">
        <v>1060</v>
      </c>
      <c r="G274" s="99" t="s">
        <v>1061</v>
      </c>
      <c r="H274" s="100" t="s">
        <v>1062</v>
      </c>
      <c r="I274" s="99">
        <v>55</v>
      </c>
      <c r="J274" s="99">
        <v>876</v>
      </c>
      <c r="K274" s="32"/>
      <c r="L274" s="33"/>
      <c r="M274" s="111"/>
    </row>
    <row r="275" spans="1:13" s="2" customFormat="1">
      <c r="A275" s="110">
        <f t="shared" ref="A275:A277" si="31">A274+1</f>
        <v>229</v>
      </c>
      <c r="B275" s="3"/>
      <c r="C275" s="98"/>
      <c r="D275" s="98"/>
      <c r="E275" s="99" t="s">
        <v>1001</v>
      </c>
      <c r="F275" s="99" t="s">
        <v>1063</v>
      </c>
      <c r="G275" s="99" t="s">
        <v>49</v>
      </c>
      <c r="H275" s="100" t="s">
        <v>1064</v>
      </c>
      <c r="I275" s="99">
        <v>22</v>
      </c>
      <c r="J275" s="99">
        <v>550</v>
      </c>
      <c r="K275" s="32"/>
      <c r="L275" s="33"/>
      <c r="M275" s="111"/>
    </row>
    <row r="276" spans="1:13" s="2" customFormat="1">
      <c r="A276" s="110">
        <f t="shared" si="31"/>
        <v>230</v>
      </c>
      <c r="B276" s="3"/>
      <c r="C276" s="98"/>
      <c r="D276" s="98"/>
      <c r="E276" s="99" t="s">
        <v>1001</v>
      </c>
      <c r="F276" s="99" t="s">
        <v>1065</v>
      </c>
      <c r="G276" s="99" t="s">
        <v>1066</v>
      </c>
      <c r="H276" s="100" t="s">
        <v>1067</v>
      </c>
      <c r="I276" s="99">
        <v>3</v>
      </c>
      <c r="J276" s="99">
        <v>15</v>
      </c>
      <c r="K276" s="32"/>
      <c r="L276" s="33"/>
      <c r="M276" s="111"/>
    </row>
    <row r="277" spans="1:13" s="2" customFormat="1" ht="30">
      <c r="A277" s="110">
        <f t="shared" si="31"/>
        <v>231</v>
      </c>
      <c r="B277" s="3"/>
      <c r="C277" s="98"/>
      <c r="D277" s="98"/>
      <c r="E277" s="99" t="s">
        <v>1001</v>
      </c>
      <c r="F277" s="99" t="s">
        <v>1068</v>
      </c>
      <c r="G277" s="99" t="s">
        <v>77</v>
      </c>
      <c r="H277" s="100" t="s">
        <v>1154</v>
      </c>
      <c r="I277" s="99">
        <v>45</v>
      </c>
      <c r="J277" s="99">
        <v>602</v>
      </c>
      <c r="K277" s="32"/>
      <c r="L277" s="33"/>
      <c r="M277" s="111"/>
    </row>
    <row r="278" spans="1:13" s="2" customFormat="1" ht="12.75">
      <c r="A278" s="110"/>
      <c r="B278" s="3"/>
      <c r="C278" s="3"/>
      <c r="D278" s="3"/>
      <c r="E278" s="3"/>
      <c r="F278" s="3"/>
      <c r="G278" s="3"/>
      <c r="H278" s="3"/>
      <c r="I278" s="32">
        <f>SUM(I273:I277)</f>
        <v>141</v>
      </c>
      <c r="J278" s="32">
        <f>SUM(J273:J277)</f>
        <v>2405</v>
      </c>
      <c r="K278" s="32">
        <v>2500</v>
      </c>
      <c r="L278" s="33">
        <v>2.33</v>
      </c>
      <c r="M278" s="111">
        <f>K278*L278</f>
        <v>5825</v>
      </c>
    </row>
    <row r="279" spans="1:13" s="2" customFormat="1">
      <c r="A279" s="110">
        <v>232</v>
      </c>
      <c r="B279" s="3">
        <v>39</v>
      </c>
      <c r="C279" s="98" t="s">
        <v>1069</v>
      </c>
      <c r="D279" s="98" t="s">
        <v>31</v>
      </c>
      <c r="E279" s="99" t="s">
        <v>1001</v>
      </c>
      <c r="F279" s="99" t="s">
        <v>1070</v>
      </c>
      <c r="G279" s="99" t="s">
        <v>172</v>
      </c>
      <c r="H279" s="100" t="s">
        <v>1071</v>
      </c>
      <c r="I279" s="99">
        <v>40</v>
      </c>
      <c r="J279" s="99">
        <v>632</v>
      </c>
      <c r="K279" s="32"/>
      <c r="L279" s="33"/>
      <c r="M279" s="111"/>
    </row>
    <row r="280" spans="1:13" s="2" customFormat="1">
      <c r="A280" s="110">
        <f>A279+1</f>
        <v>233</v>
      </c>
      <c r="B280" s="3"/>
      <c r="C280" s="98"/>
      <c r="D280" s="98"/>
      <c r="E280" s="99" t="s">
        <v>1001</v>
      </c>
      <c r="F280" s="99" t="s">
        <v>1072</v>
      </c>
      <c r="G280" s="99" t="s">
        <v>1073</v>
      </c>
      <c r="H280" s="100" t="s">
        <v>1074</v>
      </c>
      <c r="I280" s="99">
        <v>25</v>
      </c>
      <c r="J280" s="99">
        <v>1000</v>
      </c>
      <c r="K280" s="32"/>
      <c r="L280" s="33"/>
      <c r="M280" s="111"/>
    </row>
    <row r="281" spans="1:13" s="2" customFormat="1" ht="12.75">
      <c r="A281" s="110"/>
      <c r="B281" s="3"/>
      <c r="C281" s="3"/>
      <c r="D281" s="3"/>
      <c r="E281" s="3"/>
      <c r="F281" s="3"/>
      <c r="G281" s="3"/>
      <c r="H281" s="3"/>
      <c r="I281" s="32">
        <f>SUM(I279:I280)</f>
        <v>65</v>
      </c>
      <c r="J281" s="32">
        <f>SUM(J279:J280)</f>
        <v>1632</v>
      </c>
      <c r="K281" s="32">
        <v>1632</v>
      </c>
      <c r="L281" s="33">
        <v>2.33</v>
      </c>
      <c r="M281" s="111">
        <f>K281*L281</f>
        <v>3802.56</v>
      </c>
    </row>
    <row r="282" spans="1:13" s="2" customFormat="1" ht="30">
      <c r="A282" s="110">
        <v>234</v>
      </c>
      <c r="B282" s="3">
        <v>40</v>
      </c>
      <c r="C282" s="98" t="s">
        <v>1075</v>
      </c>
      <c r="D282" s="98" t="s">
        <v>31</v>
      </c>
      <c r="E282" s="99" t="s">
        <v>1001</v>
      </c>
      <c r="F282" s="99" t="s">
        <v>1076</v>
      </c>
      <c r="G282" s="99" t="s">
        <v>739</v>
      </c>
      <c r="H282" s="100" t="s">
        <v>1155</v>
      </c>
      <c r="I282" s="99">
        <v>15</v>
      </c>
      <c r="J282" s="99">
        <v>175</v>
      </c>
      <c r="K282" s="32"/>
      <c r="L282" s="33"/>
      <c r="M282" s="111"/>
    </row>
    <row r="283" spans="1:13" s="2" customFormat="1">
      <c r="A283" s="110">
        <f>A282+1</f>
        <v>235</v>
      </c>
      <c r="B283" s="3"/>
      <c r="C283" s="98"/>
      <c r="D283" s="98"/>
      <c r="E283" s="99" t="s">
        <v>1001</v>
      </c>
      <c r="F283" s="99" t="s">
        <v>1077</v>
      </c>
      <c r="G283" s="99" t="s">
        <v>528</v>
      </c>
      <c r="H283" s="100" t="s">
        <v>1078</v>
      </c>
      <c r="I283" s="99">
        <v>5</v>
      </c>
      <c r="J283" s="99">
        <v>43</v>
      </c>
      <c r="K283" s="32"/>
      <c r="L283" s="33"/>
      <c r="M283" s="111"/>
    </row>
    <row r="284" spans="1:13" s="2" customFormat="1">
      <c r="A284" s="110">
        <f t="shared" ref="A284" si="32">A283+1</f>
        <v>236</v>
      </c>
      <c r="B284" s="3"/>
      <c r="C284" s="98"/>
      <c r="D284" s="98"/>
      <c r="E284" s="99" t="s">
        <v>1001</v>
      </c>
      <c r="F284" s="99" t="s">
        <v>1079</v>
      </c>
      <c r="G284" s="99" t="s">
        <v>939</v>
      </c>
      <c r="H284" s="100" t="s">
        <v>1080</v>
      </c>
      <c r="I284" s="99">
        <v>60</v>
      </c>
      <c r="J284" s="99">
        <v>1360</v>
      </c>
      <c r="K284" s="32"/>
      <c r="L284" s="33"/>
      <c r="M284" s="111"/>
    </row>
    <row r="285" spans="1:13" s="2" customFormat="1" ht="12.75">
      <c r="A285" s="110"/>
      <c r="B285" s="3"/>
      <c r="C285" s="3"/>
      <c r="D285" s="3"/>
      <c r="E285" s="3"/>
      <c r="F285" s="3"/>
      <c r="G285" s="3"/>
      <c r="H285" s="3"/>
      <c r="I285" s="32">
        <f>SUM(I282:I284)</f>
        <v>80</v>
      </c>
      <c r="J285" s="32">
        <f>SUM(J282:J284)</f>
        <v>1578</v>
      </c>
      <c r="K285" s="32">
        <v>1578</v>
      </c>
      <c r="L285" s="33">
        <v>2.33</v>
      </c>
      <c r="M285" s="111">
        <f>K285*L285</f>
        <v>3676.7400000000002</v>
      </c>
    </row>
    <row r="286" spans="1:13" s="2" customFormat="1">
      <c r="A286" s="110">
        <v>237</v>
      </c>
      <c r="B286" s="3">
        <v>41</v>
      </c>
      <c r="C286" s="98" t="s">
        <v>1081</v>
      </c>
      <c r="D286" s="98" t="s">
        <v>31</v>
      </c>
      <c r="E286" s="99" t="s">
        <v>1001</v>
      </c>
      <c r="F286" s="99" t="s">
        <v>1082</v>
      </c>
      <c r="G286" s="99" t="s">
        <v>515</v>
      </c>
      <c r="H286" s="100" t="s">
        <v>1083</v>
      </c>
      <c r="I286" s="99">
        <v>39</v>
      </c>
      <c r="J286" s="99">
        <v>888</v>
      </c>
      <c r="K286" s="32"/>
      <c r="L286" s="33"/>
      <c r="M286" s="111"/>
    </row>
    <row r="287" spans="1:13" s="2" customFormat="1">
      <c r="A287" s="110">
        <f>A286+1</f>
        <v>238</v>
      </c>
      <c r="B287" s="3"/>
      <c r="C287" s="98"/>
      <c r="D287" s="98"/>
      <c r="E287" s="99" t="s">
        <v>1001</v>
      </c>
      <c r="F287" s="99" t="s">
        <v>1084</v>
      </c>
      <c r="G287" s="99" t="s">
        <v>569</v>
      </c>
      <c r="H287" s="100" t="s">
        <v>1085</v>
      </c>
      <c r="I287" s="99">
        <v>63</v>
      </c>
      <c r="J287" s="99">
        <v>1782</v>
      </c>
      <c r="K287" s="32"/>
      <c r="L287" s="33"/>
      <c r="M287" s="111"/>
    </row>
    <row r="288" spans="1:13" s="2" customFormat="1" ht="12.75">
      <c r="A288" s="110"/>
      <c r="B288" s="3"/>
      <c r="C288" s="3"/>
      <c r="D288" s="3"/>
      <c r="E288" s="3"/>
      <c r="F288" s="3"/>
      <c r="G288" s="3"/>
      <c r="H288" s="3"/>
      <c r="I288" s="32">
        <f>SUM(I286:I287)</f>
        <v>102</v>
      </c>
      <c r="J288" s="32">
        <f>SUM(J286:J287)</f>
        <v>2670</v>
      </c>
      <c r="K288" s="32">
        <v>2670</v>
      </c>
      <c r="L288" s="33">
        <v>2.33</v>
      </c>
      <c r="M288" s="111">
        <f>K288*L288</f>
        <v>6221.1</v>
      </c>
    </row>
    <row r="289" spans="1:13" s="2" customFormat="1">
      <c r="A289" s="110">
        <v>239</v>
      </c>
      <c r="B289" s="3">
        <v>42</v>
      </c>
      <c r="C289" s="98" t="s">
        <v>1086</v>
      </c>
      <c r="D289" s="98" t="s">
        <v>31</v>
      </c>
      <c r="E289" s="99" t="s">
        <v>1001</v>
      </c>
      <c r="F289" s="99" t="s">
        <v>1087</v>
      </c>
      <c r="G289" s="99" t="s">
        <v>1088</v>
      </c>
      <c r="H289" s="100" t="s">
        <v>1089</v>
      </c>
      <c r="I289" s="99">
        <v>22</v>
      </c>
      <c r="J289" s="99">
        <v>381</v>
      </c>
      <c r="K289" s="32"/>
      <c r="L289" s="33"/>
      <c r="M289" s="111"/>
    </row>
    <row r="290" spans="1:13" s="2" customFormat="1">
      <c r="A290" s="110">
        <f>A289+1</f>
        <v>240</v>
      </c>
      <c r="B290" s="3"/>
      <c r="C290" s="98"/>
      <c r="D290" s="98"/>
      <c r="E290" s="99" t="s">
        <v>1001</v>
      </c>
      <c r="F290" s="99" t="s">
        <v>1090</v>
      </c>
      <c r="G290" s="99" t="s">
        <v>1091</v>
      </c>
      <c r="H290" s="100" t="s">
        <v>1092</v>
      </c>
      <c r="I290" s="99">
        <v>92</v>
      </c>
      <c r="J290" s="99">
        <v>1165</v>
      </c>
      <c r="K290" s="32"/>
      <c r="L290" s="33"/>
      <c r="M290" s="111"/>
    </row>
    <row r="291" spans="1:13" s="2" customFormat="1" ht="12.75">
      <c r="A291" s="110"/>
      <c r="B291" s="3"/>
      <c r="C291" s="3"/>
      <c r="D291" s="3"/>
      <c r="E291" s="3"/>
      <c r="F291" s="3"/>
      <c r="G291" s="3"/>
      <c r="H291" s="3"/>
      <c r="I291" s="32">
        <f>SUM(I289:I290)</f>
        <v>114</v>
      </c>
      <c r="J291" s="32">
        <f>SUM(J289:J290)</f>
        <v>1546</v>
      </c>
      <c r="K291" s="32">
        <v>1546</v>
      </c>
      <c r="L291" s="33">
        <v>2.33</v>
      </c>
      <c r="M291" s="111">
        <f>K291*L291</f>
        <v>3602.1800000000003</v>
      </c>
    </row>
    <row r="292" spans="1:13" s="2" customFormat="1">
      <c r="A292" s="110">
        <v>241</v>
      </c>
      <c r="B292" s="3">
        <v>43</v>
      </c>
      <c r="C292" s="98" t="s">
        <v>1093</v>
      </c>
      <c r="D292" s="98" t="s">
        <v>31</v>
      </c>
      <c r="E292" s="99" t="s">
        <v>1001</v>
      </c>
      <c r="F292" s="99" t="s">
        <v>1094</v>
      </c>
      <c r="G292" s="99" t="s">
        <v>1095</v>
      </c>
      <c r="H292" s="100" t="s">
        <v>1096</v>
      </c>
      <c r="I292" s="99">
        <v>10</v>
      </c>
      <c r="J292" s="99">
        <v>140</v>
      </c>
      <c r="K292" s="32"/>
      <c r="L292" s="33"/>
      <c r="M292" s="111"/>
    </row>
    <row r="293" spans="1:13" s="2" customFormat="1">
      <c r="A293" s="110">
        <f>A292+1</f>
        <v>242</v>
      </c>
      <c r="B293" s="3"/>
      <c r="C293" s="98"/>
      <c r="D293" s="98"/>
      <c r="E293" s="99" t="s">
        <v>1001</v>
      </c>
      <c r="F293" s="99" t="s">
        <v>1097</v>
      </c>
      <c r="G293" s="99" t="s">
        <v>42</v>
      </c>
      <c r="H293" s="100" t="s">
        <v>1098</v>
      </c>
      <c r="I293" s="99">
        <v>125</v>
      </c>
      <c r="J293" s="99">
        <v>2963</v>
      </c>
      <c r="K293" s="32"/>
      <c r="L293" s="33"/>
      <c r="M293" s="111"/>
    </row>
    <row r="294" spans="1:13" s="2" customFormat="1">
      <c r="A294" s="110">
        <f t="shared" ref="A294" si="33">A293+1</f>
        <v>243</v>
      </c>
      <c r="B294" s="3"/>
      <c r="C294" s="98"/>
      <c r="D294" s="98"/>
      <c r="E294" s="99" t="s">
        <v>1001</v>
      </c>
      <c r="F294" s="99" t="s">
        <v>1099</v>
      </c>
      <c r="G294" s="99" t="s">
        <v>1100</v>
      </c>
      <c r="H294" s="100" t="s">
        <v>1101</v>
      </c>
      <c r="I294" s="99">
        <v>4</v>
      </c>
      <c r="J294" s="99">
        <v>114</v>
      </c>
      <c r="K294" s="32"/>
      <c r="L294" s="33"/>
      <c r="M294" s="111"/>
    </row>
    <row r="295" spans="1:13" s="2" customFormat="1" ht="12.75">
      <c r="A295" s="110"/>
      <c r="B295" s="3"/>
      <c r="C295" s="3"/>
      <c r="D295" s="3"/>
      <c r="E295" s="3"/>
      <c r="F295" s="3"/>
      <c r="G295" s="3"/>
      <c r="H295" s="3"/>
      <c r="I295" s="32">
        <f>SUM(I292:I294)</f>
        <v>139</v>
      </c>
      <c r="J295" s="32">
        <f>SUM(J292:J294)</f>
        <v>3217</v>
      </c>
      <c r="K295" s="32">
        <v>3217</v>
      </c>
      <c r="L295" s="33">
        <v>2.33</v>
      </c>
      <c r="M295" s="111">
        <f>K295*L295</f>
        <v>7495.6100000000006</v>
      </c>
    </row>
    <row r="296" spans="1:13" s="2" customFormat="1">
      <c r="A296" s="110">
        <v>244</v>
      </c>
      <c r="B296" s="3">
        <v>44</v>
      </c>
      <c r="C296" s="98" t="s">
        <v>1102</v>
      </c>
      <c r="D296" s="98" t="s">
        <v>31</v>
      </c>
      <c r="E296" s="99" t="s">
        <v>1001</v>
      </c>
      <c r="F296" s="99" t="s">
        <v>1103</v>
      </c>
      <c r="G296" s="99" t="s">
        <v>176</v>
      </c>
      <c r="H296" s="100" t="s">
        <v>1104</v>
      </c>
      <c r="I296" s="99">
        <v>10</v>
      </c>
      <c r="J296" s="99">
        <v>151</v>
      </c>
      <c r="K296" s="32"/>
      <c r="L296" s="33"/>
      <c r="M296" s="111"/>
    </row>
    <row r="297" spans="1:13" s="2" customFormat="1" ht="30">
      <c r="A297" s="110">
        <f>A296+1</f>
        <v>245</v>
      </c>
      <c r="B297" s="3"/>
      <c r="C297" s="98"/>
      <c r="D297" s="98"/>
      <c r="E297" s="99" t="s">
        <v>1001</v>
      </c>
      <c r="F297" s="99" t="s">
        <v>1105</v>
      </c>
      <c r="G297" s="99" t="s">
        <v>87</v>
      </c>
      <c r="H297" s="100" t="s">
        <v>1106</v>
      </c>
      <c r="I297" s="99">
        <v>111</v>
      </c>
      <c r="J297" s="99">
        <v>2010</v>
      </c>
      <c r="K297" s="32"/>
      <c r="L297" s="33"/>
      <c r="M297" s="111"/>
    </row>
    <row r="298" spans="1:13" s="2" customFormat="1" ht="12.75">
      <c r="A298" s="110"/>
      <c r="B298" s="3"/>
      <c r="C298" s="3"/>
      <c r="D298" s="3"/>
      <c r="E298" s="3"/>
      <c r="F298" s="3"/>
      <c r="G298" s="3"/>
      <c r="H298" s="3"/>
      <c r="I298" s="32">
        <f>SUM(I296:I297)</f>
        <v>121</v>
      </c>
      <c r="J298" s="32">
        <f>SUM(J296:J297)</f>
        <v>2161</v>
      </c>
      <c r="K298" s="32">
        <v>2161</v>
      </c>
      <c r="L298" s="33">
        <v>2.33</v>
      </c>
      <c r="M298" s="111">
        <f>K298*L298</f>
        <v>5035.13</v>
      </c>
    </row>
    <row r="299" spans="1:13" s="2" customFormat="1" ht="30">
      <c r="A299" s="110">
        <v>246</v>
      </c>
      <c r="B299" s="3">
        <v>45</v>
      </c>
      <c r="C299" s="98" t="s">
        <v>1107</v>
      </c>
      <c r="D299" s="98" t="s">
        <v>31</v>
      </c>
      <c r="E299" s="99" t="s">
        <v>1001</v>
      </c>
      <c r="F299" s="99" t="s">
        <v>1108</v>
      </c>
      <c r="G299" s="99" t="s">
        <v>1109</v>
      </c>
      <c r="H299" s="100" t="s">
        <v>1120</v>
      </c>
      <c r="I299" s="99">
        <v>92</v>
      </c>
      <c r="J299" s="99">
        <v>2180</v>
      </c>
      <c r="K299" s="32"/>
      <c r="L299" s="33"/>
      <c r="M299" s="111"/>
    </row>
    <row r="300" spans="1:13" s="2" customFormat="1">
      <c r="A300" s="110">
        <f>A299+1</f>
        <v>247</v>
      </c>
      <c r="B300" s="3"/>
      <c r="C300" s="98"/>
      <c r="D300" s="98"/>
      <c r="E300" s="99" t="s">
        <v>1001</v>
      </c>
      <c r="F300" s="99" t="s">
        <v>1110</v>
      </c>
      <c r="G300" s="99" t="s">
        <v>606</v>
      </c>
      <c r="H300" s="100" t="s">
        <v>1111</v>
      </c>
      <c r="I300" s="99">
        <v>28</v>
      </c>
      <c r="J300" s="99">
        <v>262</v>
      </c>
      <c r="K300" s="32"/>
      <c r="L300" s="33"/>
      <c r="M300" s="111"/>
    </row>
    <row r="301" spans="1:13" s="2" customFormat="1">
      <c r="A301" s="110">
        <f t="shared" ref="A301" si="34">A300+1</f>
        <v>248</v>
      </c>
      <c r="B301" s="3"/>
      <c r="C301" s="98"/>
      <c r="D301" s="98"/>
      <c r="E301" s="99" t="s">
        <v>1001</v>
      </c>
      <c r="F301" s="99" t="s">
        <v>1112</v>
      </c>
      <c r="G301" s="99" t="s">
        <v>1113</v>
      </c>
      <c r="H301" s="100" t="s">
        <v>1114</v>
      </c>
      <c r="I301" s="99">
        <v>11</v>
      </c>
      <c r="J301" s="99">
        <v>83</v>
      </c>
      <c r="K301" s="32"/>
      <c r="L301" s="33"/>
      <c r="M301" s="111"/>
    </row>
    <row r="302" spans="1:13" s="2" customFormat="1" ht="12.75">
      <c r="A302" s="110"/>
      <c r="B302" s="3"/>
      <c r="C302" s="3"/>
      <c r="D302" s="3"/>
      <c r="E302" s="3"/>
      <c r="F302" s="3"/>
      <c r="G302" s="3"/>
      <c r="H302" s="3"/>
      <c r="I302" s="32">
        <f>SUM(I299:I301)</f>
        <v>131</v>
      </c>
      <c r="J302" s="32">
        <f>SUM(J299:J301)</f>
        <v>2525</v>
      </c>
      <c r="K302" s="32">
        <v>2525</v>
      </c>
      <c r="L302" s="33">
        <v>2.33</v>
      </c>
      <c r="M302" s="111">
        <f>K302*L302</f>
        <v>5883.25</v>
      </c>
    </row>
    <row r="303" spans="1:13" s="2" customFormat="1" ht="45">
      <c r="A303" s="110">
        <v>249</v>
      </c>
      <c r="B303" s="3">
        <v>46</v>
      </c>
      <c r="C303" s="98" t="s">
        <v>1115</v>
      </c>
      <c r="D303" s="98" t="s">
        <v>31</v>
      </c>
      <c r="E303" s="99" t="s">
        <v>1001</v>
      </c>
      <c r="F303" s="99" t="s">
        <v>1116</v>
      </c>
      <c r="G303" s="99" t="s">
        <v>1014</v>
      </c>
      <c r="H303" s="100" t="s">
        <v>1156</v>
      </c>
      <c r="I303" s="99">
        <v>328</v>
      </c>
      <c r="J303" s="99">
        <v>5646</v>
      </c>
      <c r="K303" s="32"/>
      <c r="L303" s="33"/>
      <c r="M303" s="111"/>
    </row>
    <row r="304" spans="1:13" s="2" customFormat="1" ht="12.75">
      <c r="A304" s="110"/>
      <c r="B304" s="3"/>
      <c r="C304" s="3"/>
      <c r="D304" s="3"/>
      <c r="E304" s="3"/>
      <c r="F304" s="3"/>
      <c r="G304" s="3"/>
      <c r="H304" s="3"/>
      <c r="I304" s="32">
        <v>328</v>
      </c>
      <c r="J304" s="32">
        <v>5646</v>
      </c>
      <c r="K304" s="32">
        <v>5646</v>
      </c>
      <c r="L304" s="33">
        <v>2.33</v>
      </c>
      <c r="M304" s="111">
        <f>K304*L304</f>
        <v>13155.18</v>
      </c>
    </row>
    <row r="305" spans="1:13" s="2" customFormat="1">
      <c r="A305" s="110">
        <v>250</v>
      </c>
      <c r="B305" s="3">
        <v>47</v>
      </c>
      <c r="C305" s="3"/>
      <c r="D305" s="98" t="s">
        <v>18</v>
      </c>
      <c r="E305" s="99" t="s">
        <v>656</v>
      </c>
      <c r="F305" s="99" t="s">
        <v>1117</v>
      </c>
      <c r="G305" s="99" t="s">
        <v>73</v>
      </c>
      <c r="H305" s="100" t="s">
        <v>1118</v>
      </c>
      <c r="I305" s="99">
        <v>2</v>
      </c>
      <c r="J305" s="99">
        <v>8</v>
      </c>
      <c r="K305" s="32"/>
      <c r="L305" s="33"/>
      <c r="M305" s="111"/>
    </row>
    <row r="306" spans="1:13" s="2" customFormat="1" ht="13.5" thickBot="1">
      <c r="A306" s="110"/>
      <c r="B306" s="3"/>
      <c r="C306" s="3"/>
      <c r="D306" s="3"/>
      <c r="E306" s="3"/>
      <c r="F306" s="3"/>
      <c r="G306" s="3"/>
      <c r="H306" s="3"/>
      <c r="I306" s="32">
        <v>2</v>
      </c>
      <c r="J306" s="32">
        <v>8</v>
      </c>
      <c r="K306" s="32">
        <v>8</v>
      </c>
      <c r="L306" s="33">
        <v>2.33</v>
      </c>
      <c r="M306" s="111">
        <f>K306*L306</f>
        <v>18.64</v>
      </c>
    </row>
    <row r="307" spans="1:13" ht="15.75" thickBot="1">
      <c r="A307" s="123" t="s">
        <v>1119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5"/>
      <c r="M307" s="34">
        <f>ROUND(SUM(M10:M306),0)</f>
        <v>241903</v>
      </c>
    </row>
    <row r="308" spans="1:13" ht="15.75" thickBot="1">
      <c r="A308" s="126" t="s">
        <v>17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8"/>
    </row>
    <row r="309" spans="1:13" ht="15.75" thickBot="1">
      <c r="I309" s="101">
        <v>5837</v>
      </c>
      <c r="J309" s="102">
        <v>100790</v>
      </c>
      <c r="K309" s="103">
        <v>103821</v>
      </c>
    </row>
    <row r="311" spans="1:13">
      <c r="A311" s="71" t="s">
        <v>21</v>
      </c>
      <c r="B311" s="104"/>
    </row>
    <row r="312" spans="1:13">
      <c r="A312" s="71"/>
      <c r="B312" s="104"/>
      <c r="K312" s="11"/>
    </row>
    <row r="313" spans="1:13">
      <c r="A313" s="71"/>
      <c r="B313" s="104"/>
    </row>
    <row r="314" spans="1:13">
      <c r="A314" s="71" t="s">
        <v>22</v>
      </c>
      <c r="B314" s="104"/>
    </row>
    <row r="315" spans="1:13">
      <c r="A315" s="71"/>
    </row>
  </sheetData>
  <sortState ref="B7:L490">
    <sortCondition ref="B7:B490"/>
    <sortCondition ref="C7:C490"/>
  </sortState>
  <mergeCells count="2">
    <mergeCell ref="A307:L307"/>
    <mergeCell ref="A308:M308"/>
  </mergeCells>
  <conditionalFormatting sqref="F123">
    <cfRule type="duplicateValues" dxfId="4" priority="5"/>
  </conditionalFormatting>
  <conditionalFormatting sqref="F126">
    <cfRule type="duplicateValues" dxfId="3" priority="4"/>
  </conditionalFormatting>
  <conditionalFormatting sqref="F207">
    <cfRule type="duplicateValues" dxfId="2" priority="3"/>
  </conditionalFormatting>
  <conditionalFormatting sqref="F209">
    <cfRule type="duplicateValues" dxfId="1" priority="2"/>
  </conditionalFormatting>
  <conditionalFormatting sqref="F305 F303 F299:F301 F292:F294 F282:F284 F273:F277 F238 F222:F227 F172:F175 F296:F297 F289:F290 F286:F287 F279:F280 F267:F271 F262:F265 F254:F260 F248:F252 F242:F246 F240 F232:F236 F229:F230 F216:F220 F211:F214 F205:F206 F202:F203 F198:F200 F177:F196 F167:F170 F162:F165 F144:F157 F74:F79 F68:F72 F60:F65 F90:F119 F137:F142 F128:F135 F86:F88 F81:F84 F53:F58 F51 F125 F43:F49 F19:F20 F37:F41 F28:F34 F22:F26 F12:F17 F10">
    <cfRule type="duplicateValues" dxfId="0" priority="6"/>
  </conditionalFormatting>
  <printOptions horizontalCentered="1"/>
  <pageMargins left="0.15748031496062992" right="0.23622047244094491" top="1.2204724409448819" bottom="0.82677165354330717" header="0.19685039370078741" footer="0.39370078740157483"/>
  <pageSetup paperSize="9" scale="80" fitToHeight="0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F34"/>
  <sheetViews>
    <sheetView topLeftCell="A16" workbookViewId="0">
      <selection activeCell="K26" sqref="K26"/>
    </sheetView>
  </sheetViews>
  <sheetFormatPr defaultRowHeight="15"/>
  <cols>
    <col min="1" max="1" width="2.7109375" customWidth="1"/>
    <col min="2" max="2" width="25.85546875" customWidth="1"/>
    <col min="3" max="3" width="15" customWidth="1"/>
    <col min="4" max="4" width="18.7109375" customWidth="1"/>
    <col min="5" max="5" width="12" customWidth="1"/>
    <col min="6" max="6" width="20.28515625" style="46" customWidth="1"/>
  </cols>
  <sheetData>
    <row r="10" spans="2:6">
      <c r="B10" s="9" t="s">
        <v>1</v>
      </c>
      <c r="C10" s="10"/>
      <c r="D10" s="10"/>
      <c r="E10" s="9" t="s">
        <v>57</v>
      </c>
      <c r="F10" s="11"/>
    </row>
    <row r="11" spans="2:6">
      <c r="B11" s="9" t="s">
        <v>19</v>
      </c>
      <c r="C11" s="10"/>
      <c r="D11" s="10"/>
      <c r="E11" s="9" t="s">
        <v>56</v>
      </c>
      <c r="F11" s="11"/>
    </row>
    <row r="12" spans="2:6">
      <c r="B12" s="9" t="s">
        <v>2</v>
      </c>
      <c r="C12" s="10"/>
      <c r="D12" s="10"/>
      <c r="E12" s="9" t="s">
        <v>58</v>
      </c>
      <c r="F12" s="11"/>
    </row>
    <row r="13" spans="2:6">
      <c r="B13" s="9" t="s">
        <v>20</v>
      </c>
      <c r="C13" s="10"/>
      <c r="D13" s="10"/>
      <c r="E13" s="9" t="s">
        <v>0</v>
      </c>
      <c r="F13" s="11"/>
    </row>
    <row r="14" spans="2:6">
      <c r="B14" s="12"/>
      <c r="C14" s="13"/>
      <c r="D14" s="13"/>
      <c r="E14" s="9" t="s">
        <v>3</v>
      </c>
      <c r="F14" s="13"/>
    </row>
    <row r="15" spans="2:6">
      <c r="B15" s="12"/>
    </row>
    <row r="16" spans="2:6" ht="15.75" thickBot="1">
      <c r="B16" s="12"/>
    </row>
    <row r="17" spans="2:6" ht="15.75" thickBot="1">
      <c r="B17" s="132" t="s">
        <v>93</v>
      </c>
      <c r="C17" s="133"/>
      <c r="D17" s="133"/>
      <c r="E17" s="133"/>
      <c r="F17" s="134"/>
    </row>
    <row r="18" spans="2:6" ht="15.75" thickBot="1">
      <c r="B18" s="14"/>
      <c r="C18" s="15"/>
      <c r="D18" s="15"/>
      <c r="E18" s="15"/>
      <c r="F18" s="47"/>
    </row>
    <row r="19" spans="2:6" ht="15.75" thickBot="1">
      <c r="B19" s="135" t="s">
        <v>23</v>
      </c>
      <c r="C19" s="136"/>
      <c r="D19" s="136"/>
      <c r="E19" s="136"/>
      <c r="F19" s="137"/>
    </row>
    <row r="20" spans="2:6" s="25" customFormat="1" ht="30.75" thickBot="1">
      <c r="B20" s="27"/>
      <c r="C20" s="23" t="s">
        <v>26</v>
      </c>
      <c r="D20" s="23" t="s">
        <v>27</v>
      </c>
      <c r="E20" s="24" t="s">
        <v>24</v>
      </c>
      <c r="F20" s="48" t="s">
        <v>25</v>
      </c>
    </row>
    <row r="21" spans="2:6">
      <c r="B21" s="28" t="s">
        <v>29</v>
      </c>
      <c r="C21" s="16">
        <v>53031</v>
      </c>
      <c r="D21" s="16">
        <v>53031</v>
      </c>
      <c r="E21" s="17">
        <v>2.33</v>
      </c>
      <c r="F21" s="18">
        <f>D21*E21</f>
        <v>123562.23000000001</v>
      </c>
    </row>
    <row r="22" spans="2:6">
      <c r="B22" s="26" t="s">
        <v>30</v>
      </c>
      <c r="C22" s="19">
        <v>23084</v>
      </c>
      <c r="D22" s="19">
        <v>27000</v>
      </c>
      <c r="E22" s="20">
        <v>2.33</v>
      </c>
      <c r="F22" s="21">
        <f t="shared" ref="F22:F25" si="0">D22*E22</f>
        <v>62910</v>
      </c>
    </row>
    <row r="23" spans="2:6">
      <c r="B23" s="26" t="s">
        <v>18</v>
      </c>
      <c r="C23" s="19">
        <v>6175</v>
      </c>
      <c r="D23" s="19">
        <v>6175</v>
      </c>
      <c r="E23" s="20">
        <v>2.33</v>
      </c>
      <c r="F23" s="21">
        <f t="shared" si="0"/>
        <v>14387.75</v>
      </c>
    </row>
    <row r="24" spans="2:6">
      <c r="B24" s="26" t="s">
        <v>29</v>
      </c>
      <c r="C24" s="19">
        <v>0</v>
      </c>
      <c r="D24" s="19"/>
      <c r="E24" s="20">
        <v>4.5</v>
      </c>
      <c r="F24" s="21">
        <f t="shared" si="0"/>
        <v>0</v>
      </c>
    </row>
    <row r="25" spans="2:6" ht="15.75" thickBot="1">
      <c r="B25" s="50" t="s">
        <v>18</v>
      </c>
      <c r="C25" s="51">
        <v>865</v>
      </c>
      <c r="D25" s="51">
        <v>865</v>
      </c>
      <c r="E25" s="52">
        <v>4.5</v>
      </c>
      <c r="F25" s="53">
        <f t="shared" si="0"/>
        <v>3892.5</v>
      </c>
    </row>
    <row r="26" spans="2:6" s="55" customFormat="1" ht="15.75" thickBot="1">
      <c r="B26" s="129" t="s">
        <v>496</v>
      </c>
      <c r="C26" s="130"/>
      <c r="D26" s="130"/>
      <c r="E26" s="131"/>
      <c r="F26" s="54">
        <f>ROUND(SUM(F21:F25),0)</f>
        <v>204752</v>
      </c>
    </row>
    <row r="27" spans="2:6" s="31" customFormat="1" ht="15.75" thickBot="1">
      <c r="B27" s="29"/>
      <c r="C27" s="30">
        <f>SUM(C21:C25)</f>
        <v>83155</v>
      </c>
      <c r="D27" s="30">
        <f>SUM(D21:D25)</f>
        <v>87071</v>
      </c>
      <c r="F27" s="49"/>
    </row>
    <row r="28" spans="2:6">
      <c r="B28" s="12"/>
    </row>
    <row r="29" spans="2:6">
      <c r="B29" s="12"/>
    </row>
    <row r="30" spans="2:6">
      <c r="B30" s="22" t="s">
        <v>28</v>
      </c>
    </row>
    <row r="31" spans="2:6">
      <c r="B31" s="22"/>
    </row>
    <row r="32" spans="2:6">
      <c r="B32" s="22"/>
    </row>
    <row r="33" spans="2:2">
      <c r="B33" s="22"/>
    </row>
    <row r="34" spans="2:2">
      <c r="B34" s="22" t="s">
        <v>22</v>
      </c>
    </row>
  </sheetData>
  <mergeCells count="3">
    <mergeCell ref="B26:E26"/>
    <mergeCell ref="B17:F17"/>
    <mergeCell ref="B19:F19"/>
  </mergeCells>
  <pageMargins left="0.42" right="0.3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workbookViewId="0">
      <selection activeCell="P16" sqref="P16"/>
    </sheetView>
  </sheetViews>
  <sheetFormatPr defaultRowHeight="15" customHeight="1"/>
  <cols>
    <col min="1" max="1" width="4" bestFit="1" customWidth="1"/>
    <col min="2" max="2" width="5.28515625" bestFit="1" customWidth="1"/>
    <col min="3" max="3" width="8" bestFit="1" customWidth="1"/>
    <col min="4" max="4" width="10.7109375" customWidth="1"/>
    <col min="5" max="5" width="10.140625" bestFit="1" customWidth="1"/>
    <col min="6" max="6" width="8.42578125" bestFit="1" customWidth="1"/>
    <col min="7" max="7" width="20" bestFit="1" customWidth="1"/>
    <col min="8" max="8" width="24" customWidth="1"/>
    <col min="9" max="9" width="6" bestFit="1" customWidth="1"/>
    <col min="10" max="10" width="8.42578125" bestFit="1" customWidth="1"/>
    <col min="11" max="11" width="8.7109375" customWidth="1"/>
    <col min="12" max="12" width="5.85546875" bestFit="1" customWidth="1"/>
    <col min="13" max="13" width="8.5703125" bestFit="1" customWidth="1"/>
  </cols>
  <sheetData>
    <row r="1" spans="1:13" ht="26.25" thickBot="1">
      <c r="A1" s="5" t="s">
        <v>16</v>
      </c>
      <c r="B1" s="6" t="s">
        <v>15</v>
      </c>
      <c r="C1" s="6" t="s">
        <v>14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7" t="s">
        <v>12</v>
      </c>
      <c r="M1" s="8" t="s">
        <v>13</v>
      </c>
    </row>
    <row r="2" spans="1:13" ht="15" customHeight="1">
      <c r="A2" s="3">
        <v>1</v>
      </c>
      <c r="B2" s="3">
        <v>1</v>
      </c>
      <c r="C2" s="35" t="s">
        <v>94</v>
      </c>
      <c r="D2" s="67" t="s">
        <v>18</v>
      </c>
      <c r="E2" s="35" t="s">
        <v>95</v>
      </c>
      <c r="F2" s="35" t="s">
        <v>96</v>
      </c>
      <c r="G2" s="56" t="s">
        <v>79</v>
      </c>
      <c r="H2" s="37" t="s">
        <v>97</v>
      </c>
      <c r="I2" s="38">
        <v>22</v>
      </c>
      <c r="J2" s="38">
        <v>318</v>
      </c>
      <c r="K2" s="32"/>
      <c r="L2" s="33"/>
      <c r="M2" s="33"/>
    </row>
    <row r="3" spans="1:13" ht="15" customHeight="1">
      <c r="A3" s="3">
        <f>A2+1</f>
        <v>2</v>
      </c>
      <c r="B3" s="3"/>
      <c r="C3" s="35"/>
      <c r="D3" s="36"/>
      <c r="E3" s="35" t="s">
        <v>95</v>
      </c>
      <c r="F3" s="35" t="s">
        <v>98</v>
      </c>
      <c r="G3" s="57" t="s">
        <v>99</v>
      </c>
      <c r="H3" s="37" t="s">
        <v>100</v>
      </c>
      <c r="I3" s="38">
        <v>6</v>
      </c>
      <c r="J3" s="38">
        <v>175</v>
      </c>
      <c r="K3" s="32"/>
      <c r="L3" s="33"/>
      <c r="M3" s="33"/>
    </row>
    <row r="4" spans="1:13" ht="15" customHeight="1">
      <c r="A4" s="3">
        <f t="shared" ref="A4" si="0">A3+1</f>
        <v>3</v>
      </c>
      <c r="B4" s="3"/>
      <c r="C4" s="35"/>
      <c r="D4" s="36"/>
      <c r="E4" s="35" t="s">
        <v>95</v>
      </c>
      <c r="F4" s="35" t="s">
        <v>101</v>
      </c>
      <c r="G4" s="56" t="s">
        <v>79</v>
      </c>
      <c r="H4" s="37" t="s">
        <v>102</v>
      </c>
      <c r="I4" s="38">
        <v>10</v>
      </c>
      <c r="J4" s="38">
        <v>294</v>
      </c>
      <c r="K4" s="32"/>
      <c r="L4" s="33"/>
      <c r="M4" s="33"/>
    </row>
    <row r="5" spans="1:13" ht="15" customHeight="1">
      <c r="A5" s="3"/>
      <c r="B5" s="3"/>
      <c r="C5" s="3"/>
      <c r="D5" s="3"/>
      <c r="E5" s="3"/>
      <c r="F5" s="3"/>
      <c r="G5" s="3"/>
      <c r="H5" s="3" t="s">
        <v>18</v>
      </c>
      <c r="I5" s="32">
        <f>SUM(I2:I4)</f>
        <v>38</v>
      </c>
      <c r="J5" s="32">
        <f>SUM(J2:J4)</f>
        <v>787</v>
      </c>
      <c r="K5" s="32">
        <v>787</v>
      </c>
      <c r="L5" s="33">
        <v>2.33</v>
      </c>
      <c r="M5" s="33">
        <f>K5*L5</f>
        <v>1833.71</v>
      </c>
    </row>
    <row r="6" spans="1:13" ht="15" customHeight="1">
      <c r="A6" s="3">
        <v>4</v>
      </c>
      <c r="B6" s="3">
        <v>2</v>
      </c>
      <c r="C6" s="35" t="s">
        <v>103</v>
      </c>
      <c r="D6" s="67" t="s">
        <v>18</v>
      </c>
      <c r="E6" s="35" t="s">
        <v>95</v>
      </c>
      <c r="F6" s="35" t="s">
        <v>104</v>
      </c>
      <c r="G6" s="56" t="s">
        <v>105</v>
      </c>
      <c r="H6" s="37" t="s">
        <v>106</v>
      </c>
      <c r="I6" s="38">
        <v>21</v>
      </c>
      <c r="J6" s="38">
        <v>251</v>
      </c>
      <c r="K6" s="32"/>
      <c r="L6" s="33"/>
      <c r="M6" s="33"/>
    </row>
    <row r="7" spans="1:13" ht="15" customHeight="1">
      <c r="A7" s="3">
        <f>A6+1</f>
        <v>5</v>
      </c>
      <c r="B7" s="3"/>
      <c r="C7" s="35"/>
      <c r="D7" s="36"/>
      <c r="E7" s="35" t="s">
        <v>95</v>
      </c>
      <c r="F7" s="35" t="s">
        <v>107</v>
      </c>
      <c r="G7" s="56" t="s">
        <v>74</v>
      </c>
      <c r="H7" s="37" t="s">
        <v>108</v>
      </c>
      <c r="I7" s="38">
        <v>10</v>
      </c>
      <c r="J7" s="38">
        <v>294</v>
      </c>
      <c r="K7" s="32"/>
      <c r="L7" s="33"/>
      <c r="M7" s="33"/>
    </row>
    <row r="8" spans="1:13" ht="15" customHeight="1">
      <c r="A8" s="3"/>
      <c r="B8" s="3"/>
      <c r="C8" s="3"/>
      <c r="D8" s="3"/>
      <c r="E8" s="3"/>
      <c r="F8" s="3"/>
      <c r="G8" s="3"/>
      <c r="H8" s="3" t="s">
        <v>18</v>
      </c>
      <c r="I8" s="32">
        <f>SUM(I6:I7)</f>
        <v>31</v>
      </c>
      <c r="J8" s="32">
        <f>SUM(J6:J7)</f>
        <v>545</v>
      </c>
      <c r="K8" s="32">
        <v>545</v>
      </c>
      <c r="L8" s="33">
        <v>4.5</v>
      </c>
      <c r="M8" s="33">
        <f>K8*L8</f>
        <v>2452.5</v>
      </c>
    </row>
    <row r="9" spans="1:13" ht="15" customHeight="1">
      <c r="A9" s="3">
        <v>6</v>
      </c>
      <c r="B9" s="3">
        <v>3</v>
      </c>
      <c r="C9" s="35" t="s">
        <v>109</v>
      </c>
      <c r="D9" s="36" t="s">
        <v>31</v>
      </c>
      <c r="E9" s="35" t="s">
        <v>95</v>
      </c>
      <c r="F9" s="35" t="s">
        <v>110</v>
      </c>
      <c r="G9" s="56" t="s">
        <v>32</v>
      </c>
      <c r="H9" s="37" t="s">
        <v>469</v>
      </c>
      <c r="I9" s="38">
        <v>37</v>
      </c>
      <c r="J9" s="38">
        <v>544</v>
      </c>
      <c r="K9" s="32"/>
      <c r="L9" s="33"/>
      <c r="M9" s="33"/>
    </row>
    <row r="10" spans="1:13" ht="15" customHeight="1">
      <c r="A10" s="3">
        <f>A9+1</f>
        <v>7</v>
      </c>
      <c r="B10" s="3"/>
      <c r="C10" s="35"/>
      <c r="D10" s="36"/>
      <c r="E10" s="35" t="s">
        <v>95</v>
      </c>
      <c r="F10" s="35" t="s">
        <v>111</v>
      </c>
      <c r="G10" s="56" t="s">
        <v>86</v>
      </c>
      <c r="H10" s="37" t="s">
        <v>112</v>
      </c>
      <c r="I10" s="38">
        <v>34</v>
      </c>
      <c r="J10" s="38">
        <v>686</v>
      </c>
      <c r="K10" s="32"/>
      <c r="L10" s="33"/>
      <c r="M10" s="33"/>
    </row>
    <row r="11" spans="1:13" ht="15" customHeight="1">
      <c r="A11" s="3">
        <f t="shared" ref="A11" si="1">A10+1</f>
        <v>8</v>
      </c>
      <c r="B11" s="3"/>
      <c r="C11" s="35"/>
      <c r="D11" s="36"/>
      <c r="E11" s="35" t="s">
        <v>95</v>
      </c>
      <c r="F11" s="35" t="s">
        <v>113</v>
      </c>
      <c r="G11" s="56" t="s">
        <v>64</v>
      </c>
      <c r="H11" s="37" t="s">
        <v>114</v>
      </c>
      <c r="I11" s="38">
        <v>25</v>
      </c>
      <c r="J11" s="38">
        <v>471</v>
      </c>
      <c r="K11" s="32"/>
      <c r="L11" s="33"/>
      <c r="M11" s="33"/>
    </row>
    <row r="12" spans="1:13" ht="15" customHeight="1">
      <c r="A12" s="3"/>
      <c r="B12" s="3"/>
      <c r="C12" s="3"/>
      <c r="D12" s="3"/>
      <c r="E12" s="3"/>
      <c r="F12" s="3"/>
      <c r="G12" s="3"/>
      <c r="H12" s="3" t="s">
        <v>31</v>
      </c>
      <c r="I12" s="32">
        <f>SUM(I9:I11)</f>
        <v>96</v>
      </c>
      <c r="J12" s="32">
        <f>SUM(J9:J11)</f>
        <v>1701</v>
      </c>
      <c r="K12" s="32">
        <v>1701</v>
      </c>
      <c r="L12" s="33">
        <v>2.33</v>
      </c>
      <c r="M12" s="33">
        <f>K12*L12</f>
        <v>3963.33</v>
      </c>
    </row>
    <row r="13" spans="1:13" ht="15" customHeight="1">
      <c r="A13" s="3">
        <v>9</v>
      </c>
      <c r="B13" s="3">
        <v>4</v>
      </c>
      <c r="C13" s="35" t="s">
        <v>115</v>
      </c>
      <c r="D13" s="36" t="s">
        <v>31</v>
      </c>
      <c r="E13" s="35" t="s">
        <v>95</v>
      </c>
      <c r="F13" s="35" t="s">
        <v>116</v>
      </c>
      <c r="G13" s="56" t="s">
        <v>37</v>
      </c>
      <c r="H13" s="37" t="s">
        <v>117</v>
      </c>
      <c r="I13" s="38">
        <v>231</v>
      </c>
      <c r="J13" s="38">
        <v>3638</v>
      </c>
      <c r="K13" s="32"/>
      <c r="L13" s="33"/>
      <c r="M13" s="33"/>
    </row>
    <row r="14" spans="1:13" ht="15" customHeight="1">
      <c r="A14" s="3"/>
      <c r="B14" s="3"/>
      <c r="C14" s="3"/>
      <c r="D14" s="3"/>
      <c r="E14" s="3"/>
      <c r="F14" s="3"/>
      <c r="G14" s="3"/>
      <c r="H14" s="3" t="s">
        <v>31</v>
      </c>
      <c r="I14" s="32">
        <v>231</v>
      </c>
      <c r="J14" s="32">
        <v>3638</v>
      </c>
      <c r="K14" s="32">
        <v>3638</v>
      </c>
      <c r="L14" s="33">
        <v>2.33</v>
      </c>
      <c r="M14" s="33">
        <f>K14*L14</f>
        <v>8476.5400000000009</v>
      </c>
    </row>
    <row r="15" spans="1:13" ht="15" customHeight="1">
      <c r="A15" s="3">
        <v>10</v>
      </c>
      <c r="B15" s="3">
        <v>5</v>
      </c>
      <c r="C15" s="35" t="s">
        <v>118</v>
      </c>
      <c r="D15" s="36" t="s">
        <v>31</v>
      </c>
      <c r="E15" s="35" t="s">
        <v>95</v>
      </c>
      <c r="F15" s="35" t="s">
        <v>119</v>
      </c>
      <c r="G15" s="56" t="s">
        <v>73</v>
      </c>
      <c r="H15" s="37" t="s">
        <v>120</v>
      </c>
      <c r="I15" s="38">
        <v>3</v>
      </c>
      <c r="J15" s="38">
        <v>53</v>
      </c>
      <c r="K15" s="32"/>
      <c r="L15" s="33"/>
      <c r="M15" s="33"/>
    </row>
    <row r="16" spans="1:13" ht="15" customHeight="1">
      <c r="A16" s="3">
        <f>A15+1</f>
        <v>11</v>
      </c>
      <c r="B16" s="3"/>
      <c r="C16" s="35"/>
      <c r="D16" s="36"/>
      <c r="E16" s="35" t="s">
        <v>95</v>
      </c>
      <c r="F16" s="35" t="s">
        <v>121</v>
      </c>
      <c r="G16" s="56" t="s">
        <v>122</v>
      </c>
      <c r="H16" s="37" t="s">
        <v>495</v>
      </c>
      <c r="I16" s="38">
        <v>18</v>
      </c>
      <c r="J16" s="38">
        <v>441</v>
      </c>
      <c r="K16" s="32"/>
      <c r="L16" s="33"/>
      <c r="M16" s="33"/>
    </row>
    <row r="17" spans="1:13" ht="15" customHeight="1">
      <c r="A17" s="3">
        <f t="shared" ref="A17:A25" si="2">A16+1</f>
        <v>12</v>
      </c>
      <c r="B17" s="3"/>
      <c r="C17" s="35"/>
      <c r="D17" s="36"/>
      <c r="E17" s="35" t="s">
        <v>95</v>
      </c>
      <c r="F17" s="35" t="s">
        <v>123</v>
      </c>
      <c r="G17" s="56" t="s">
        <v>71</v>
      </c>
      <c r="H17" s="37" t="s">
        <v>124</v>
      </c>
      <c r="I17" s="38">
        <v>2</v>
      </c>
      <c r="J17" s="38">
        <v>31</v>
      </c>
      <c r="K17" s="32"/>
      <c r="L17" s="33"/>
      <c r="M17" s="33"/>
    </row>
    <row r="18" spans="1:13" ht="15" customHeight="1">
      <c r="A18" s="3">
        <f t="shared" si="2"/>
        <v>13</v>
      </c>
      <c r="B18" s="3"/>
      <c r="C18" s="35"/>
      <c r="D18" s="36"/>
      <c r="E18" s="35" t="s">
        <v>95</v>
      </c>
      <c r="F18" s="35" t="s">
        <v>125</v>
      </c>
      <c r="G18" s="56" t="s">
        <v>71</v>
      </c>
      <c r="H18" s="37" t="s">
        <v>126</v>
      </c>
      <c r="I18" s="38">
        <v>2</v>
      </c>
      <c r="J18" s="38">
        <v>400</v>
      </c>
      <c r="K18" s="32"/>
      <c r="L18" s="33"/>
      <c r="M18" s="33"/>
    </row>
    <row r="19" spans="1:13" ht="15" customHeight="1">
      <c r="A19" s="3">
        <f t="shared" si="2"/>
        <v>14</v>
      </c>
      <c r="B19" s="3"/>
      <c r="C19" s="35"/>
      <c r="D19" s="36"/>
      <c r="E19" s="35" t="s">
        <v>95</v>
      </c>
      <c r="F19" s="35" t="s">
        <v>125</v>
      </c>
      <c r="G19" s="56" t="s">
        <v>71</v>
      </c>
      <c r="H19" s="37" t="s">
        <v>126</v>
      </c>
      <c r="I19" s="38">
        <v>7</v>
      </c>
      <c r="J19" s="38">
        <v>39</v>
      </c>
      <c r="K19" s="32"/>
      <c r="L19" s="33"/>
      <c r="M19" s="33"/>
    </row>
    <row r="20" spans="1:13" ht="15" customHeight="1">
      <c r="A20" s="3">
        <f t="shared" si="2"/>
        <v>15</v>
      </c>
      <c r="B20" s="3"/>
      <c r="C20" s="35"/>
      <c r="D20" s="36"/>
      <c r="E20" s="35" t="s">
        <v>95</v>
      </c>
      <c r="F20" s="35" t="s">
        <v>127</v>
      </c>
      <c r="G20" s="56" t="s">
        <v>128</v>
      </c>
      <c r="H20" s="37" t="s">
        <v>129</v>
      </c>
      <c r="I20" s="38">
        <v>4</v>
      </c>
      <c r="J20" s="38">
        <v>23</v>
      </c>
      <c r="K20" s="32"/>
      <c r="L20" s="33"/>
      <c r="M20" s="33"/>
    </row>
    <row r="21" spans="1:13" ht="15" customHeight="1">
      <c r="A21" s="3">
        <f t="shared" si="2"/>
        <v>16</v>
      </c>
      <c r="B21" s="3"/>
      <c r="C21" s="35"/>
      <c r="D21" s="36"/>
      <c r="E21" s="35" t="s">
        <v>95</v>
      </c>
      <c r="F21" s="35" t="s">
        <v>127</v>
      </c>
      <c r="G21" s="56" t="s">
        <v>128</v>
      </c>
      <c r="H21" s="37" t="s">
        <v>129</v>
      </c>
      <c r="I21" s="38">
        <v>1</v>
      </c>
      <c r="J21" s="38">
        <v>50</v>
      </c>
      <c r="K21" s="32"/>
      <c r="L21" s="33"/>
      <c r="M21" s="33"/>
    </row>
    <row r="22" spans="1:13" ht="15" customHeight="1">
      <c r="A22" s="3">
        <f t="shared" si="2"/>
        <v>17</v>
      </c>
      <c r="B22" s="3"/>
      <c r="C22" s="35"/>
      <c r="D22" s="36"/>
      <c r="E22" s="35" t="s">
        <v>95</v>
      </c>
      <c r="F22" s="35" t="s">
        <v>130</v>
      </c>
      <c r="G22" s="56" t="s">
        <v>53</v>
      </c>
      <c r="H22" s="37" t="s">
        <v>131</v>
      </c>
      <c r="I22" s="38">
        <v>12</v>
      </c>
      <c r="J22" s="38">
        <v>189</v>
      </c>
      <c r="K22" s="32"/>
      <c r="L22" s="33"/>
      <c r="M22" s="33"/>
    </row>
    <row r="23" spans="1:13" ht="15" customHeight="1">
      <c r="A23" s="3">
        <f t="shared" si="2"/>
        <v>18</v>
      </c>
      <c r="B23" s="3"/>
      <c r="C23" s="35"/>
      <c r="D23" s="36"/>
      <c r="E23" s="35" t="s">
        <v>95</v>
      </c>
      <c r="F23" s="35" t="s">
        <v>132</v>
      </c>
      <c r="G23" s="56" t="s">
        <v>43</v>
      </c>
      <c r="H23" s="37" t="s">
        <v>133</v>
      </c>
      <c r="I23" s="38">
        <v>15</v>
      </c>
      <c r="J23" s="38">
        <v>445</v>
      </c>
      <c r="K23" s="32"/>
      <c r="L23" s="33"/>
      <c r="M23" s="33"/>
    </row>
    <row r="24" spans="1:13" ht="15" customHeight="1">
      <c r="A24" s="3">
        <f t="shared" si="2"/>
        <v>19</v>
      </c>
      <c r="B24" s="3"/>
      <c r="C24" s="3"/>
      <c r="D24" s="3"/>
      <c r="E24" s="35" t="s">
        <v>95</v>
      </c>
      <c r="F24" s="35" t="s">
        <v>134</v>
      </c>
      <c r="G24" s="56" t="s">
        <v>135</v>
      </c>
      <c r="H24" s="37" t="s">
        <v>136</v>
      </c>
      <c r="I24" s="38">
        <v>12</v>
      </c>
      <c r="J24" s="38">
        <v>165</v>
      </c>
      <c r="K24" s="32"/>
      <c r="L24" s="33"/>
      <c r="M24" s="33"/>
    </row>
    <row r="25" spans="1:13" ht="15" customHeight="1">
      <c r="A25" s="3">
        <f t="shared" si="2"/>
        <v>20</v>
      </c>
      <c r="B25" s="3"/>
      <c r="C25" s="3"/>
      <c r="D25" s="3"/>
      <c r="E25" s="35" t="s">
        <v>95</v>
      </c>
      <c r="F25" s="35" t="s">
        <v>137</v>
      </c>
      <c r="G25" s="56" t="s">
        <v>73</v>
      </c>
      <c r="H25" s="37" t="s">
        <v>494</v>
      </c>
      <c r="I25" s="38">
        <v>5</v>
      </c>
      <c r="J25" s="38">
        <v>50</v>
      </c>
      <c r="K25" s="32"/>
      <c r="L25" s="33"/>
      <c r="M25" s="33"/>
    </row>
    <row r="26" spans="1:13" ht="15" customHeight="1">
      <c r="A26" s="3"/>
      <c r="B26" s="3"/>
      <c r="C26" s="3"/>
      <c r="D26" s="3"/>
      <c r="E26" s="3"/>
      <c r="F26" s="3"/>
      <c r="G26" s="3"/>
      <c r="H26" s="3" t="s">
        <v>31</v>
      </c>
      <c r="I26" s="32">
        <f>SUM(I15:I25)</f>
        <v>81</v>
      </c>
      <c r="J26" s="32">
        <f>SUM(J15:J25)</f>
        <v>1886</v>
      </c>
      <c r="K26" s="32">
        <v>2500</v>
      </c>
      <c r="L26" s="33">
        <v>2.33</v>
      </c>
      <c r="M26" s="33">
        <f>K26*L26</f>
        <v>5825</v>
      </c>
    </row>
    <row r="27" spans="1:13" ht="15" customHeight="1">
      <c r="A27" s="3">
        <v>21</v>
      </c>
      <c r="B27" s="3">
        <v>6</v>
      </c>
      <c r="C27" s="35" t="s">
        <v>138</v>
      </c>
      <c r="D27" s="36" t="s">
        <v>31</v>
      </c>
      <c r="E27" s="35" t="s">
        <v>139</v>
      </c>
      <c r="F27" s="35" t="s">
        <v>140</v>
      </c>
      <c r="G27" s="56" t="s">
        <v>141</v>
      </c>
      <c r="H27" s="37" t="s">
        <v>142</v>
      </c>
      <c r="I27" s="38">
        <v>4</v>
      </c>
      <c r="J27" s="38">
        <v>95</v>
      </c>
      <c r="K27" s="32"/>
      <c r="L27" s="33"/>
      <c r="M27" s="33"/>
    </row>
    <row r="28" spans="1:13" ht="15" customHeight="1">
      <c r="A28" s="3">
        <f>A27+1</f>
        <v>22</v>
      </c>
      <c r="B28" s="3"/>
      <c r="C28" s="35" t="s">
        <v>143</v>
      </c>
      <c r="D28" s="36"/>
      <c r="E28" s="35" t="s">
        <v>139</v>
      </c>
      <c r="F28" s="35" t="s">
        <v>144</v>
      </c>
      <c r="G28" s="56" t="s">
        <v>145</v>
      </c>
      <c r="H28" s="37" t="s">
        <v>470</v>
      </c>
      <c r="I28" s="38">
        <v>31</v>
      </c>
      <c r="J28" s="38">
        <v>442</v>
      </c>
      <c r="K28" s="32"/>
      <c r="L28" s="33"/>
      <c r="M28" s="33"/>
    </row>
    <row r="29" spans="1:13" ht="15" customHeight="1">
      <c r="A29" s="3">
        <f t="shared" ref="A29:A31" si="3">A28+1</f>
        <v>23</v>
      </c>
      <c r="B29" s="3"/>
      <c r="C29" s="35"/>
      <c r="D29" s="36"/>
      <c r="E29" s="35" t="s">
        <v>139</v>
      </c>
      <c r="F29" s="35" t="s">
        <v>146</v>
      </c>
      <c r="G29" s="56" t="s">
        <v>147</v>
      </c>
      <c r="H29" s="37" t="s">
        <v>148</v>
      </c>
      <c r="I29" s="38">
        <v>26</v>
      </c>
      <c r="J29" s="38">
        <v>359</v>
      </c>
      <c r="K29" s="32"/>
      <c r="L29" s="33"/>
      <c r="M29" s="33"/>
    </row>
    <row r="30" spans="1:13" ht="15" customHeight="1">
      <c r="A30" s="3">
        <f t="shared" si="3"/>
        <v>24</v>
      </c>
      <c r="B30" s="3"/>
      <c r="C30" s="35"/>
      <c r="D30" s="36"/>
      <c r="E30" s="35" t="s">
        <v>139</v>
      </c>
      <c r="F30" s="35" t="s">
        <v>149</v>
      </c>
      <c r="G30" s="56" t="s">
        <v>45</v>
      </c>
      <c r="H30" s="37" t="s">
        <v>150</v>
      </c>
      <c r="I30" s="38">
        <v>18</v>
      </c>
      <c r="J30" s="38">
        <v>435</v>
      </c>
      <c r="K30" s="32"/>
      <c r="L30" s="33"/>
      <c r="M30" s="33"/>
    </row>
    <row r="31" spans="1:13" ht="15" customHeight="1">
      <c r="A31" s="3">
        <f t="shared" si="3"/>
        <v>25</v>
      </c>
      <c r="B31" s="3"/>
      <c r="C31" s="35"/>
      <c r="D31" s="36"/>
      <c r="E31" s="35" t="s">
        <v>139</v>
      </c>
      <c r="F31" s="35" t="s">
        <v>151</v>
      </c>
      <c r="G31" s="56" t="s">
        <v>33</v>
      </c>
      <c r="H31" s="37" t="s">
        <v>152</v>
      </c>
      <c r="I31" s="38">
        <v>6</v>
      </c>
      <c r="J31" s="38">
        <v>35</v>
      </c>
      <c r="K31" s="32"/>
      <c r="L31" s="33"/>
      <c r="M31" s="33"/>
    </row>
    <row r="32" spans="1:13" ht="15" customHeight="1">
      <c r="A32" s="3"/>
      <c r="B32" s="3"/>
      <c r="C32" s="3"/>
      <c r="D32" s="3"/>
      <c r="E32" s="3"/>
      <c r="F32" s="3"/>
      <c r="G32" s="3"/>
      <c r="H32" s="3" t="s">
        <v>31</v>
      </c>
      <c r="I32" s="32">
        <f>SUM(I27:I31)</f>
        <v>85</v>
      </c>
      <c r="J32" s="32">
        <f>SUM(J27:J31)</f>
        <v>1366</v>
      </c>
      <c r="K32" s="32">
        <v>1500</v>
      </c>
      <c r="L32" s="33">
        <v>2.33</v>
      </c>
      <c r="M32" s="33">
        <f>K32*L32</f>
        <v>3495</v>
      </c>
    </row>
    <row r="33" spans="1:13" ht="15" customHeight="1">
      <c r="A33" s="3">
        <v>26</v>
      </c>
      <c r="B33" s="3">
        <v>7</v>
      </c>
      <c r="C33" s="35" t="s">
        <v>153</v>
      </c>
      <c r="D33" s="36" t="s">
        <v>31</v>
      </c>
      <c r="E33" s="35" t="s">
        <v>139</v>
      </c>
      <c r="F33" s="35" t="s">
        <v>154</v>
      </c>
      <c r="G33" s="56" t="s">
        <v>84</v>
      </c>
      <c r="H33" s="37" t="s">
        <v>155</v>
      </c>
      <c r="I33" s="38">
        <v>91</v>
      </c>
      <c r="J33" s="38">
        <v>1088</v>
      </c>
      <c r="K33" s="32"/>
      <c r="L33" s="33"/>
      <c r="M33" s="33"/>
    </row>
    <row r="34" spans="1:13" ht="15" customHeight="1">
      <c r="A34" s="3">
        <f>A33+1</f>
        <v>27</v>
      </c>
      <c r="B34" s="3"/>
      <c r="C34" s="35"/>
      <c r="D34" s="36"/>
      <c r="E34" s="35" t="s">
        <v>139</v>
      </c>
      <c r="F34" s="35" t="s">
        <v>156</v>
      </c>
      <c r="G34" s="56" t="s">
        <v>50</v>
      </c>
      <c r="H34" s="37" t="s">
        <v>157</v>
      </c>
      <c r="I34" s="38">
        <v>10</v>
      </c>
      <c r="J34" s="38">
        <v>294</v>
      </c>
      <c r="K34" s="32"/>
      <c r="L34" s="33"/>
      <c r="M34" s="33"/>
    </row>
    <row r="35" spans="1:13" ht="15" customHeight="1">
      <c r="A35" s="3">
        <f t="shared" ref="A35:A37" si="4">A34+1</f>
        <v>28</v>
      </c>
      <c r="B35" s="3"/>
      <c r="C35" s="35"/>
      <c r="D35" s="36"/>
      <c r="E35" s="35" t="s">
        <v>139</v>
      </c>
      <c r="F35" s="35" t="s">
        <v>158</v>
      </c>
      <c r="G35" s="56" t="s">
        <v>51</v>
      </c>
      <c r="H35" s="37" t="s">
        <v>159</v>
      </c>
      <c r="I35" s="38">
        <v>6</v>
      </c>
      <c r="J35" s="38">
        <v>145</v>
      </c>
      <c r="K35" s="32"/>
      <c r="L35" s="33"/>
      <c r="M35" s="33"/>
    </row>
    <row r="36" spans="1:13" ht="15" customHeight="1">
      <c r="A36" s="3">
        <f t="shared" si="4"/>
        <v>29</v>
      </c>
      <c r="B36" s="3"/>
      <c r="C36" s="35"/>
      <c r="D36" s="36"/>
      <c r="E36" s="35" t="s">
        <v>139</v>
      </c>
      <c r="F36" s="35" t="s">
        <v>160</v>
      </c>
      <c r="G36" s="56" t="s">
        <v>161</v>
      </c>
      <c r="H36" s="37" t="s">
        <v>162</v>
      </c>
      <c r="I36" s="38">
        <v>38</v>
      </c>
      <c r="J36" s="38">
        <v>600</v>
      </c>
      <c r="K36" s="32"/>
      <c r="L36" s="33"/>
      <c r="M36" s="33"/>
    </row>
    <row r="37" spans="1:13" ht="15" customHeight="1">
      <c r="A37" s="3">
        <f t="shared" si="4"/>
        <v>30</v>
      </c>
      <c r="B37" s="3"/>
      <c r="C37" s="35"/>
      <c r="D37" s="36"/>
      <c r="E37" s="35" t="s">
        <v>139</v>
      </c>
      <c r="F37" s="35" t="s">
        <v>163</v>
      </c>
      <c r="G37" s="56" t="s">
        <v>88</v>
      </c>
      <c r="H37" s="37" t="s">
        <v>164</v>
      </c>
      <c r="I37" s="38">
        <v>26</v>
      </c>
      <c r="J37" s="38">
        <v>477</v>
      </c>
      <c r="K37" s="32"/>
      <c r="L37" s="33"/>
      <c r="M37" s="33"/>
    </row>
    <row r="38" spans="1:13" ht="15" customHeight="1">
      <c r="A38" s="3"/>
      <c r="B38" s="3"/>
      <c r="C38" s="3"/>
      <c r="D38" s="3"/>
      <c r="E38" s="3"/>
      <c r="F38" s="3"/>
      <c r="G38" s="3"/>
      <c r="H38" s="3" t="s">
        <v>31</v>
      </c>
      <c r="I38" s="32">
        <f>SUM(I33:I37)</f>
        <v>171</v>
      </c>
      <c r="J38" s="32">
        <f>SUM(J33:J37)</f>
        <v>2604</v>
      </c>
      <c r="K38" s="32">
        <v>2604</v>
      </c>
      <c r="L38" s="33">
        <v>2.33</v>
      </c>
      <c r="M38" s="33">
        <f>K38*L38</f>
        <v>6067.3200000000006</v>
      </c>
    </row>
    <row r="39" spans="1:13" ht="15" customHeight="1">
      <c r="A39" s="3">
        <v>31</v>
      </c>
      <c r="B39" s="3">
        <v>8</v>
      </c>
      <c r="C39" s="35" t="s">
        <v>165</v>
      </c>
      <c r="D39" s="36" t="s">
        <v>31</v>
      </c>
      <c r="E39" s="35" t="s">
        <v>139</v>
      </c>
      <c r="F39" s="35" t="s">
        <v>166</v>
      </c>
      <c r="G39" s="56" t="s">
        <v>90</v>
      </c>
      <c r="H39" s="37" t="s">
        <v>471</v>
      </c>
      <c r="I39" s="38">
        <v>56</v>
      </c>
      <c r="J39" s="38">
        <v>753</v>
      </c>
      <c r="K39" s="32"/>
      <c r="L39" s="33"/>
      <c r="M39" s="33"/>
    </row>
    <row r="40" spans="1:13" ht="15" customHeight="1">
      <c r="A40" s="3">
        <f>A39+1</f>
        <v>32</v>
      </c>
      <c r="B40" s="3"/>
      <c r="C40" s="35"/>
      <c r="D40" s="36"/>
      <c r="E40" s="35" t="s">
        <v>139</v>
      </c>
      <c r="F40" s="35" t="s">
        <v>167</v>
      </c>
      <c r="G40" s="56" t="s">
        <v>90</v>
      </c>
      <c r="H40" s="37" t="s">
        <v>168</v>
      </c>
      <c r="I40" s="38">
        <v>4</v>
      </c>
      <c r="J40" s="38">
        <v>77</v>
      </c>
      <c r="K40" s="32"/>
      <c r="L40" s="33"/>
      <c r="M40" s="33"/>
    </row>
    <row r="41" spans="1:13" ht="15" customHeight="1">
      <c r="A41" s="3">
        <f t="shared" ref="A41:A44" si="5">A40+1</f>
        <v>33</v>
      </c>
      <c r="B41" s="3"/>
      <c r="C41" s="35"/>
      <c r="D41" s="36"/>
      <c r="E41" s="35" t="s">
        <v>139</v>
      </c>
      <c r="F41" s="35" t="s">
        <v>169</v>
      </c>
      <c r="G41" s="56" t="s">
        <v>170</v>
      </c>
      <c r="H41" s="37" t="s">
        <v>472</v>
      </c>
      <c r="I41" s="38">
        <v>35</v>
      </c>
      <c r="J41" s="38">
        <v>187</v>
      </c>
      <c r="K41" s="32"/>
      <c r="L41" s="33"/>
      <c r="M41" s="33"/>
    </row>
    <row r="42" spans="1:13" ht="15" customHeight="1">
      <c r="A42" s="3">
        <f t="shared" si="5"/>
        <v>34</v>
      </c>
      <c r="B42" s="3"/>
      <c r="C42" s="35"/>
      <c r="D42" s="36"/>
      <c r="E42" s="35" t="s">
        <v>139</v>
      </c>
      <c r="F42" s="35" t="s">
        <v>171</v>
      </c>
      <c r="G42" s="56" t="s">
        <v>172</v>
      </c>
      <c r="H42" s="37" t="s">
        <v>473</v>
      </c>
      <c r="I42" s="38">
        <v>62</v>
      </c>
      <c r="J42" s="38">
        <v>1096</v>
      </c>
      <c r="K42" s="32"/>
      <c r="L42" s="33"/>
      <c r="M42" s="33"/>
    </row>
    <row r="43" spans="1:13" ht="15" customHeight="1">
      <c r="A43" s="3">
        <f t="shared" si="5"/>
        <v>35</v>
      </c>
      <c r="B43" s="3"/>
      <c r="C43" s="35"/>
      <c r="D43" s="36"/>
      <c r="E43" s="35" t="s">
        <v>139</v>
      </c>
      <c r="F43" s="35" t="s">
        <v>173</v>
      </c>
      <c r="G43" s="56" t="s">
        <v>50</v>
      </c>
      <c r="H43" s="37" t="s">
        <v>174</v>
      </c>
      <c r="I43" s="38">
        <v>18</v>
      </c>
      <c r="J43" s="38">
        <v>441</v>
      </c>
      <c r="K43" s="32"/>
      <c r="L43" s="33"/>
      <c r="M43" s="33"/>
    </row>
    <row r="44" spans="1:13" ht="15" customHeight="1">
      <c r="A44" s="3">
        <f t="shared" si="5"/>
        <v>36</v>
      </c>
      <c r="B44" s="3"/>
      <c r="C44" s="35"/>
      <c r="D44" s="36"/>
      <c r="E44" s="35" t="s">
        <v>139</v>
      </c>
      <c r="F44" s="35" t="s">
        <v>175</v>
      </c>
      <c r="G44" s="56" t="s">
        <v>176</v>
      </c>
      <c r="H44" s="37" t="s">
        <v>177</v>
      </c>
      <c r="I44" s="38">
        <v>2</v>
      </c>
      <c r="J44" s="38">
        <v>40</v>
      </c>
      <c r="K44" s="32"/>
      <c r="L44" s="33"/>
      <c r="M44" s="33"/>
    </row>
    <row r="45" spans="1:13" ht="15" customHeight="1">
      <c r="A45" s="3"/>
      <c r="B45" s="3"/>
      <c r="C45" s="3"/>
      <c r="D45" s="3"/>
      <c r="E45" s="3"/>
      <c r="F45" s="3"/>
      <c r="G45" s="3"/>
      <c r="H45" s="3" t="s">
        <v>31</v>
      </c>
      <c r="I45" s="32">
        <f>SUM(I39:I44)</f>
        <v>177</v>
      </c>
      <c r="J45" s="32">
        <f>SUM(J39:J44)</f>
        <v>2594</v>
      </c>
      <c r="K45" s="32">
        <v>2594</v>
      </c>
      <c r="L45" s="33">
        <v>2.33</v>
      </c>
      <c r="M45" s="33">
        <f>K45*L45</f>
        <v>6044.02</v>
      </c>
    </row>
    <row r="46" spans="1:13" ht="15" customHeight="1">
      <c r="A46" s="3">
        <v>37</v>
      </c>
      <c r="B46" s="3">
        <v>9</v>
      </c>
      <c r="C46" s="35" t="s">
        <v>178</v>
      </c>
      <c r="D46" s="36" t="s">
        <v>31</v>
      </c>
      <c r="E46" s="35" t="s">
        <v>139</v>
      </c>
      <c r="F46" s="35" t="s">
        <v>179</v>
      </c>
      <c r="G46" s="56" t="s">
        <v>41</v>
      </c>
      <c r="H46" s="37" t="s">
        <v>180</v>
      </c>
      <c r="I46" s="38">
        <v>128</v>
      </c>
      <c r="J46" s="38">
        <v>5150</v>
      </c>
      <c r="K46" s="32"/>
      <c r="L46" s="33"/>
      <c r="M46" s="33"/>
    </row>
    <row r="47" spans="1:13" ht="15" customHeight="1">
      <c r="A47" s="3"/>
      <c r="B47" s="3"/>
      <c r="C47" s="3"/>
      <c r="D47" s="3"/>
      <c r="E47" s="3"/>
      <c r="F47" s="3"/>
      <c r="G47" s="3"/>
      <c r="H47" s="3" t="s">
        <v>31</v>
      </c>
      <c r="I47" s="32">
        <v>128</v>
      </c>
      <c r="J47" s="32">
        <v>5150</v>
      </c>
      <c r="K47" s="32">
        <v>5150</v>
      </c>
      <c r="L47" s="33">
        <v>2.33</v>
      </c>
      <c r="M47" s="33">
        <f>K47*L47</f>
        <v>11999.5</v>
      </c>
    </row>
    <row r="48" spans="1:13" ht="15" customHeight="1">
      <c r="A48" s="3">
        <v>38</v>
      </c>
      <c r="B48" s="3">
        <v>10</v>
      </c>
      <c r="C48" s="35" t="s">
        <v>181</v>
      </c>
      <c r="D48" s="36" t="s">
        <v>31</v>
      </c>
      <c r="E48" s="35" t="s">
        <v>139</v>
      </c>
      <c r="F48" s="35" t="s">
        <v>182</v>
      </c>
      <c r="G48" s="56" t="s">
        <v>39</v>
      </c>
      <c r="H48" s="37" t="s">
        <v>183</v>
      </c>
      <c r="I48" s="38">
        <v>4</v>
      </c>
      <c r="J48" s="38">
        <v>6</v>
      </c>
      <c r="K48" s="32"/>
      <c r="L48" s="33"/>
      <c r="M48" s="33"/>
    </row>
    <row r="49" spans="1:13" ht="15" customHeight="1">
      <c r="A49" s="3">
        <f>A48+1</f>
        <v>39</v>
      </c>
      <c r="B49" s="3"/>
      <c r="C49" s="35"/>
      <c r="D49" s="36"/>
      <c r="E49" s="35" t="s">
        <v>139</v>
      </c>
      <c r="F49" s="35" t="s">
        <v>184</v>
      </c>
      <c r="G49" s="56" t="s">
        <v>185</v>
      </c>
      <c r="H49" s="37" t="s">
        <v>186</v>
      </c>
      <c r="I49" s="38">
        <v>1</v>
      </c>
      <c r="J49" s="38">
        <v>7</v>
      </c>
      <c r="K49" s="32"/>
      <c r="L49" s="33"/>
      <c r="M49" s="33"/>
    </row>
    <row r="50" spans="1:13" ht="15" customHeight="1">
      <c r="A50" s="3">
        <f t="shared" ref="A50:A53" si="6">A49+1</f>
        <v>40</v>
      </c>
      <c r="B50" s="3"/>
      <c r="C50" s="35"/>
      <c r="D50" s="36"/>
      <c r="E50" s="35" t="s">
        <v>139</v>
      </c>
      <c r="F50" s="35" t="s">
        <v>187</v>
      </c>
      <c r="G50" s="56" t="s">
        <v>188</v>
      </c>
      <c r="H50" s="37" t="s">
        <v>189</v>
      </c>
      <c r="I50" s="38">
        <v>3</v>
      </c>
      <c r="J50" s="38">
        <v>64</v>
      </c>
      <c r="K50" s="32"/>
      <c r="L50" s="33"/>
      <c r="M50" s="33"/>
    </row>
    <row r="51" spans="1:13" ht="15" customHeight="1">
      <c r="A51" s="3">
        <f t="shared" si="6"/>
        <v>41</v>
      </c>
      <c r="B51" s="3"/>
      <c r="C51" s="35"/>
      <c r="D51" s="36"/>
      <c r="E51" s="35" t="s">
        <v>139</v>
      </c>
      <c r="F51" s="35" t="s">
        <v>190</v>
      </c>
      <c r="G51" s="56" t="s">
        <v>191</v>
      </c>
      <c r="H51" s="37" t="s">
        <v>192</v>
      </c>
      <c r="I51" s="38">
        <v>9</v>
      </c>
      <c r="J51" s="38">
        <v>114</v>
      </c>
      <c r="K51" s="32"/>
      <c r="L51" s="33"/>
      <c r="M51" s="33"/>
    </row>
    <row r="52" spans="1:13" ht="15" customHeight="1">
      <c r="A52" s="3">
        <f t="shared" si="6"/>
        <v>42</v>
      </c>
      <c r="B52" s="3"/>
      <c r="C52" s="35"/>
      <c r="D52" s="36"/>
      <c r="E52" s="35" t="s">
        <v>139</v>
      </c>
      <c r="F52" s="35" t="s">
        <v>193</v>
      </c>
      <c r="G52" s="56" t="s">
        <v>33</v>
      </c>
      <c r="H52" s="37" t="s">
        <v>194</v>
      </c>
      <c r="I52" s="38">
        <v>6</v>
      </c>
      <c r="J52" s="38">
        <v>159</v>
      </c>
      <c r="K52" s="32"/>
      <c r="L52" s="33"/>
      <c r="M52" s="33"/>
    </row>
    <row r="53" spans="1:13" ht="15" customHeight="1">
      <c r="A53" s="3">
        <f t="shared" si="6"/>
        <v>43</v>
      </c>
      <c r="B53" s="3"/>
      <c r="C53" s="35"/>
      <c r="D53" s="36"/>
      <c r="E53" s="35" t="s">
        <v>139</v>
      </c>
      <c r="F53" s="35" t="s">
        <v>195</v>
      </c>
      <c r="G53" s="56" t="s">
        <v>45</v>
      </c>
      <c r="H53" s="37" t="s">
        <v>196</v>
      </c>
      <c r="I53" s="38">
        <v>25</v>
      </c>
      <c r="J53" s="38">
        <v>1000</v>
      </c>
      <c r="K53" s="32"/>
      <c r="L53" s="33"/>
      <c r="M53" s="33"/>
    </row>
    <row r="54" spans="1:13" ht="15" customHeight="1">
      <c r="A54" s="3"/>
      <c r="B54" s="3"/>
      <c r="C54" s="3"/>
      <c r="D54" s="3"/>
      <c r="E54" s="3"/>
      <c r="F54" s="3"/>
      <c r="G54" s="3"/>
      <c r="H54" s="3" t="s">
        <v>31</v>
      </c>
      <c r="I54" s="32">
        <f>SUM(I48:I53)</f>
        <v>48</v>
      </c>
      <c r="J54" s="32">
        <f>SUM(J48:J53)</f>
        <v>1350</v>
      </c>
      <c r="K54" s="32">
        <v>2500</v>
      </c>
      <c r="L54" s="33">
        <v>2.33</v>
      </c>
      <c r="M54" s="33">
        <f>K54*L54</f>
        <v>5825</v>
      </c>
    </row>
    <row r="55" spans="1:13" ht="15" customHeight="1">
      <c r="A55" s="3">
        <v>44</v>
      </c>
      <c r="B55" s="3">
        <v>11</v>
      </c>
      <c r="C55" s="35" t="s">
        <v>197</v>
      </c>
      <c r="D55" s="36" t="s">
        <v>31</v>
      </c>
      <c r="E55" s="35" t="s">
        <v>139</v>
      </c>
      <c r="F55" s="35" t="s">
        <v>198</v>
      </c>
      <c r="G55" s="39" t="s">
        <v>199</v>
      </c>
      <c r="H55" s="37" t="s">
        <v>200</v>
      </c>
      <c r="I55" s="38">
        <v>39</v>
      </c>
      <c r="J55" s="38">
        <v>653</v>
      </c>
      <c r="K55" s="32"/>
      <c r="L55" s="33"/>
      <c r="M55" s="33"/>
    </row>
    <row r="56" spans="1:13" ht="15" customHeight="1">
      <c r="A56" s="3">
        <f>A55+1</f>
        <v>45</v>
      </c>
      <c r="B56" s="3"/>
      <c r="C56" s="35"/>
      <c r="D56" s="36"/>
      <c r="E56" s="35" t="s">
        <v>139</v>
      </c>
      <c r="F56" s="35" t="s">
        <v>201</v>
      </c>
      <c r="G56" s="56" t="s">
        <v>202</v>
      </c>
      <c r="H56" s="37" t="s">
        <v>493</v>
      </c>
      <c r="I56" s="38">
        <v>33</v>
      </c>
      <c r="J56" s="38">
        <v>705</v>
      </c>
      <c r="K56" s="32"/>
      <c r="L56" s="33"/>
      <c r="M56" s="33"/>
    </row>
    <row r="57" spans="1:13" ht="15" customHeight="1">
      <c r="A57" s="3">
        <f t="shared" ref="A57:A59" si="7">A56+1</f>
        <v>46</v>
      </c>
      <c r="B57" s="3"/>
      <c r="C57" s="35"/>
      <c r="D57" s="36"/>
      <c r="E57" s="35" t="s">
        <v>139</v>
      </c>
      <c r="F57" s="35" t="s">
        <v>203</v>
      </c>
      <c r="G57" s="56" t="s">
        <v>202</v>
      </c>
      <c r="H57" s="37" t="s">
        <v>492</v>
      </c>
      <c r="I57" s="38">
        <v>34</v>
      </c>
      <c r="J57" s="38">
        <v>631</v>
      </c>
      <c r="K57" s="32"/>
      <c r="L57" s="33"/>
      <c r="M57" s="33"/>
    </row>
    <row r="58" spans="1:13" ht="15" customHeight="1">
      <c r="A58" s="3">
        <f t="shared" si="7"/>
        <v>47</v>
      </c>
      <c r="B58" s="3"/>
      <c r="C58" s="35"/>
      <c r="D58" s="36"/>
      <c r="E58" s="35" t="s">
        <v>139</v>
      </c>
      <c r="F58" s="35" t="s">
        <v>204</v>
      </c>
      <c r="G58" s="56" t="s">
        <v>205</v>
      </c>
      <c r="H58" s="37" t="s">
        <v>491</v>
      </c>
      <c r="I58" s="38">
        <v>24</v>
      </c>
      <c r="J58" s="38">
        <v>473</v>
      </c>
      <c r="K58" s="32"/>
      <c r="L58" s="33"/>
      <c r="M58" s="33"/>
    </row>
    <row r="59" spans="1:13" ht="15" customHeight="1">
      <c r="A59" s="3">
        <f t="shared" si="7"/>
        <v>48</v>
      </c>
      <c r="B59" s="3"/>
      <c r="C59" s="35"/>
      <c r="D59" s="36"/>
      <c r="E59" s="35" t="s">
        <v>139</v>
      </c>
      <c r="F59" s="35" t="s">
        <v>206</v>
      </c>
      <c r="G59" s="56" t="s">
        <v>202</v>
      </c>
      <c r="H59" s="37" t="s">
        <v>207</v>
      </c>
      <c r="I59" s="38">
        <v>5</v>
      </c>
      <c r="J59" s="38">
        <v>54</v>
      </c>
      <c r="K59" s="32"/>
      <c r="L59" s="33"/>
      <c r="M59" s="33"/>
    </row>
    <row r="60" spans="1:13" ht="15" customHeight="1">
      <c r="A60" s="3"/>
      <c r="B60" s="3"/>
      <c r="C60" s="3"/>
      <c r="D60" s="3"/>
      <c r="E60" s="3"/>
      <c r="F60" s="3"/>
      <c r="G60" s="3"/>
      <c r="H60" s="3" t="s">
        <v>31</v>
      </c>
      <c r="I60" s="32">
        <f>SUM(I55:I59)</f>
        <v>135</v>
      </c>
      <c r="J60" s="32">
        <f>SUM(J55:J59)</f>
        <v>2516</v>
      </c>
      <c r="K60" s="32">
        <v>2516</v>
      </c>
      <c r="L60" s="33">
        <v>2.33</v>
      </c>
      <c r="M60" s="33">
        <f>K60*L60</f>
        <v>5862.28</v>
      </c>
    </row>
    <row r="61" spans="1:13" ht="15" customHeight="1">
      <c r="A61" s="3">
        <v>49</v>
      </c>
      <c r="B61" s="3">
        <v>12</v>
      </c>
      <c r="C61" s="35" t="s">
        <v>208</v>
      </c>
      <c r="D61" s="67" t="s">
        <v>18</v>
      </c>
      <c r="E61" s="35" t="s">
        <v>139</v>
      </c>
      <c r="F61" s="35" t="s">
        <v>209</v>
      </c>
      <c r="G61" s="56" t="s">
        <v>37</v>
      </c>
      <c r="H61" s="37" t="s">
        <v>210</v>
      </c>
      <c r="I61" s="38">
        <v>1</v>
      </c>
      <c r="J61" s="38">
        <v>10</v>
      </c>
      <c r="K61" s="32"/>
      <c r="L61" s="33"/>
      <c r="M61" s="33"/>
    </row>
    <row r="62" spans="1:13" ht="15" customHeight="1">
      <c r="A62" s="3">
        <f>A61+1</f>
        <v>50</v>
      </c>
      <c r="B62" s="3"/>
      <c r="C62" s="35"/>
      <c r="D62" s="36"/>
      <c r="E62" s="35" t="s">
        <v>139</v>
      </c>
      <c r="F62" s="35" t="s">
        <v>211</v>
      </c>
      <c r="G62" s="56" t="s">
        <v>37</v>
      </c>
      <c r="H62" s="37" t="s">
        <v>212</v>
      </c>
      <c r="I62" s="38">
        <v>283</v>
      </c>
      <c r="J62" s="38">
        <v>4905</v>
      </c>
      <c r="K62" s="32"/>
      <c r="L62" s="33"/>
      <c r="M62" s="33"/>
    </row>
    <row r="63" spans="1:13" ht="15" customHeight="1">
      <c r="A63" s="3"/>
      <c r="B63" s="3"/>
      <c r="C63" s="3"/>
      <c r="D63" s="3"/>
      <c r="E63" s="3"/>
      <c r="F63" s="3"/>
      <c r="G63" s="3"/>
      <c r="H63" s="3" t="s">
        <v>18</v>
      </c>
      <c r="I63" s="32">
        <f>SUM(I61:I62)</f>
        <v>284</v>
      </c>
      <c r="J63" s="32">
        <f>SUM(J61:J62)</f>
        <v>4915</v>
      </c>
      <c r="K63" s="32">
        <v>4915</v>
      </c>
      <c r="L63" s="33">
        <v>2.33</v>
      </c>
      <c r="M63" s="33">
        <f>K63*L63</f>
        <v>11451.95</v>
      </c>
    </row>
    <row r="64" spans="1:13" ht="15" customHeight="1">
      <c r="A64" s="3">
        <v>51</v>
      </c>
      <c r="B64" s="3">
        <v>13</v>
      </c>
      <c r="C64" s="35" t="s">
        <v>213</v>
      </c>
      <c r="D64" s="36" t="s">
        <v>31</v>
      </c>
      <c r="E64" s="35" t="s">
        <v>139</v>
      </c>
      <c r="F64" s="35" t="s">
        <v>214</v>
      </c>
      <c r="G64" s="56" t="s">
        <v>63</v>
      </c>
      <c r="H64" s="37" t="s">
        <v>215</v>
      </c>
      <c r="I64" s="38">
        <v>44</v>
      </c>
      <c r="J64" s="38">
        <v>774</v>
      </c>
      <c r="K64" s="32"/>
      <c r="L64" s="33"/>
      <c r="M64" s="33"/>
    </row>
    <row r="65" spans="1:13" ht="15" customHeight="1">
      <c r="A65" s="3">
        <f>A64+1</f>
        <v>52</v>
      </c>
      <c r="B65" s="3"/>
      <c r="C65" s="35"/>
      <c r="D65" s="36"/>
      <c r="E65" s="35" t="s">
        <v>139</v>
      </c>
      <c r="F65" s="35" t="s">
        <v>216</v>
      </c>
      <c r="G65" s="56" t="s">
        <v>47</v>
      </c>
      <c r="H65" s="37" t="s">
        <v>217</v>
      </c>
      <c r="I65" s="38">
        <v>23</v>
      </c>
      <c r="J65" s="38">
        <v>438</v>
      </c>
      <c r="K65" s="32"/>
      <c r="L65" s="33"/>
      <c r="M65" s="33"/>
    </row>
    <row r="66" spans="1:13" ht="15" customHeight="1">
      <c r="A66" s="3">
        <f t="shared" ref="A66:A67" si="8">A65+1</f>
        <v>53</v>
      </c>
      <c r="B66" s="3"/>
      <c r="C66" s="35"/>
      <c r="D66" s="36"/>
      <c r="E66" s="35" t="s">
        <v>139</v>
      </c>
      <c r="F66" s="35" t="s">
        <v>218</v>
      </c>
      <c r="G66" s="56" t="s">
        <v>219</v>
      </c>
      <c r="H66" s="37" t="s">
        <v>474</v>
      </c>
      <c r="I66" s="38">
        <v>65</v>
      </c>
      <c r="J66" s="38">
        <v>1040</v>
      </c>
      <c r="K66" s="32"/>
      <c r="L66" s="33"/>
      <c r="M66" s="33"/>
    </row>
    <row r="67" spans="1:13" ht="15" customHeight="1">
      <c r="A67" s="3">
        <f t="shared" si="8"/>
        <v>54</v>
      </c>
      <c r="B67" s="3"/>
      <c r="C67" s="35"/>
      <c r="D67" s="36"/>
      <c r="E67" s="35" t="s">
        <v>139</v>
      </c>
      <c r="F67" s="35" t="s">
        <v>220</v>
      </c>
      <c r="G67" s="56" t="s">
        <v>221</v>
      </c>
      <c r="H67" s="37" t="s">
        <v>222</v>
      </c>
      <c r="I67" s="38">
        <v>11</v>
      </c>
      <c r="J67" s="38">
        <v>230</v>
      </c>
      <c r="K67" s="32"/>
      <c r="L67" s="33"/>
      <c r="M67" s="33"/>
    </row>
    <row r="68" spans="1:13" ht="15" customHeight="1">
      <c r="A68" s="3"/>
      <c r="B68" s="3"/>
      <c r="C68" s="3"/>
      <c r="D68" s="3"/>
      <c r="E68" s="3"/>
      <c r="F68" s="3"/>
      <c r="G68" s="3"/>
      <c r="H68" s="3" t="s">
        <v>31</v>
      </c>
      <c r="I68" s="32">
        <f>SUM(I64:I67)</f>
        <v>143</v>
      </c>
      <c r="J68" s="32">
        <f>SUM(J64:J67)</f>
        <v>2482</v>
      </c>
      <c r="K68" s="32">
        <v>2500</v>
      </c>
      <c r="L68" s="33">
        <v>2.33</v>
      </c>
      <c r="M68" s="33">
        <f>K68*L68</f>
        <v>5825</v>
      </c>
    </row>
    <row r="69" spans="1:13" ht="15" customHeight="1">
      <c r="A69" s="3">
        <v>55</v>
      </c>
      <c r="B69" s="3">
        <v>14</v>
      </c>
      <c r="C69" s="35" t="s">
        <v>223</v>
      </c>
      <c r="D69" s="36" t="s">
        <v>31</v>
      </c>
      <c r="E69" s="35" t="s">
        <v>224</v>
      </c>
      <c r="F69" s="35" t="s">
        <v>225</v>
      </c>
      <c r="G69" s="56" t="s">
        <v>70</v>
      </c>
      <c r="H69" s="37" t="s">
        <v>226</v>
      </c>
      <c r="I69" s="38">
        <v>23</v>
      </c>
      <c r="J69" s="38">
        <v>291</v>
      </c>
      <c r="K69" s="32"/>
      <c r="L69" s="33"/>
      <c r="M69" s="33"/>
    </row>
    <row r="70" spans="1:13" ht="15" customHeight="1">
      <c r="A70" s="3">
        <f>A69+1</f>
        <v>56</v>
      </c>
      <c r="B70" s="3"/>
      <c r="C70" s="35"/>
      <c r="D70" s="36"/>
      <c r="E70" s="35" t="s">
        <v>224</v>
      </c>
      <c r="F70" s="35" t="s">
        <v>227</v>
      </c>
      <c r="G70" s="56" t="s">
        <v>62</v>
      </c>
      <c r="H70" s="37" t="s">
        <v>475</v>
      </c>
      <c r="I70" s="38">
        <v>20</v>
      </c>
      <c r="J70" s="38">
        <v>326</v>
      </c>
      <c r="K70" s="32"/>
      <c r="L70" s="33"/>
      <c r="M70" s="33"/>
    </row>
    <row r="71" spans="1:13" ht="15" customHeight="1">
      <c r="A71" s="3">
        <f t="shared" ref="A71:A74" si="9">A70+1</f>
        <v>57</v>
      </c>
      <c r="B71" s="3"/>
      <c r="C71" s="35"/>
      <c r="D71" s="36"/>
      <c r="E71" s="35" t="s">
        <v>224</v>
      </c>
      <c r="F71" s="35" t="s">
        <v>228</v>
      </c>
      <c r="G71" s="56" t="s">
        <v>67</v>
      </c>
      <c r="H71" s="37" t="s">
        <v>229</v>
      </c>
      <c r="I71" s="38">
        <v>12</v>
      </c>
      <c r="J71" s="38">
        <v>253</v>
      </c>
      <c r="K71" s="32"/>
      <c r="L71" s="33"/>
      <c r="M71" s="33"/>
    </row>
    <row r="72" spans="1:13" ht="15" customHeight="1">
      <c r="A72" s="3">
        <f t="shared" si="9"/>
        <v>58</v>
      </c>
      <c r="B72" s="3"/>
      <c r="C72" s="35"/>
      <c r="D72" s="36"/>
      <c r="E72" s="35" t="s">
        <v>224</v>
      </c>
      <c r="F72" s="35" t="s">
        <v>230</v>
      </c>
      <c r="G72" s="56" t="s">
        <v>71</v>
      </c>
      <c r="H72" s="37" t="s">
        <v>231</v>
      </c>
      <c r="I72" s="38">
        <v>82</v>
      </c>
      <c r="J72" s="38">
        <v>1335</v>
      </c>
      <c r="K72" s="32"/>
      <c r="L72" s="33"/>
      <c r="M72" s="33"/>
    </row>
    <row r="73" spans="1:13" ht="15" customHeight="1">
      <c r="A73" s="3">
        <f t="shared" si="9"/>
        <v>59</v>
      </c>
      <c r="B73" s="3"/>
      <c r="C73" s="35"/>
      <c r="D73" s="36"/>
      <c r="E73" s="35" t="s">
        <v>224</v>
      </c>
      <c r="F73" s="35" t="s">
        <v>232</v>
      </c>
      <c r="G73" s="56" t="s">
        <v>69</v>
      </c>
      <c r="H73" s="37" t="s">
        <v>233</v>
      </c>
      <c r="I73" s="38">
        <v>12</v>
      </c>
      <c r="J73" s="38">
        <v>125</v>
      </c>
      <c r="K73" s="32"/>
      <c r="L73" s="33"/>
      <c r="M73" s="33"/>
    </row>
    <row r="74" spans="1:13" ht="15" customHeight="1">
      <c r="A74" s="3">
        <f t="shared" si="9"/>
        <v>60</v>
      </c>
      <c r="B74" s="3"/>
      <c r="C74" s="35"/>
      <c r="D74" s="36"/>
      <c r="E74" s="35" t="s">
        <v>224</v>
      </c>
      <c r="F74" s="35" t="s">
        <v>234</v>
      </c>
      <c r="G74" s="56" t="s">
        <v>69</v>
      </c>
      <c r="H74" s="37" t="s">
        <v>235</v>
      </c>
      <c r="I74" s="38">
        <v>2</v>
      </c>
      <c r="J74" s="38">
        <v>10</v>
      </c>
      <c r="K74" s="32"/>
      <c r="L74" s="33"/>
      <c r="M74" s="33"/>
    </row>
    <row r="75" spans="1:13" ht="15" customHeight="1">
      <c r="A75" s="3"/>
      <c r="B75" s="3"/>
      <c r="C75" s="3"/>
      <c r="D75" s="3"/>
      <c r="E75" s="3"/>
      <c r="F75" s="3"/>
      <c r="G75" s="3"/>
      <c r="H75" s="3" t="s">
        <v>31</v>
      </c>
      <c r="I75" s="32">
        <f>SUM(I69:I74)</f>
        <v>151</v>
      </c>
      <c r="J75" s="32">
        <f>SUM(J69:J74)</f>
        <v>2340</v>
      </c>
      <c r="K75" s="32">
        <v>2500</v>
      </c>
      <c r="L75" s="33">
        <v>2.33</v>
      </c>
      <c r="M75" s="33">
        <f>K75*L75</f>
        <v>5825</v>
      </c>
    </row>
    <row r="76" spans="1:13" ht="15" customHeight="1">
      <c r="A76" s="3">
        <v>61</v>
      </c>
      <c r="B76" s="3">
        <v>15</v>
      </c>
      <c r="C76" s="35" t="s">
        <v>236</v>
      </c>
      <c r="D76" s="36" t="s">
        <v>31</v>
      </c>
      <c r="E76" s="35" t="s">
        <v>224</v>
      </c>
      <c r="F76" s="35" t="s">
        <v>237</v>
      </c>
      <c r="G76" s="56" t="s">
        <v>44</v>
      </c>
      <c r="H76" s="37" t="s">
        <v>476</v>
      </c>
      <c r="I76" s="38">
        <v>19</v>
      </c>
      <c r="J76" s="38">
        <v>439</v>
      </c>
      <c r="K76" s="32"/>
      <c r="L76" s="33"/>
      <c r="M76" s="33"/>
    </row>
    <row r="77" spans="1:13" ht="15" customHeight="1">
      <c r="A77" s="3">
        <f>A76+1</f>
        <v>62</v>
      </c>
      <c r="B77" s="3"/>
      <c r="C77" s="35"/>
      <c r="D77" s="36"/>
      <c r="E77" s="35" t="s">
        <v>224</v>
      </c>
      <c r="F77" s="35" t="s">
        <v>238</v>
      </c>
      <c r="G77" s="56" t="s">
        <v>34</v>
      </c>
      <c r="H77" s="37" t="s">
        <v>477</v>
      </c>
      <c r="I77" s="38">
        <v>25</v>
      </c>
      <c r="J77" s="38">
        <v>441</v>
      </c>
      <c r="K77" s="32"/>
      <c r="L77" s="33"/>
      <c r="M77" s="33"/>
    </row>
    <row r="78" spans="1:13" ht="15" customHeight="1">
      <c r="A78" s="3">
        <f t="shared" ref="A78:A80" si="10">A77+1</f>
        <v>63</v>
      </c>
      <c r="B78" s="3"/>
      <c r="C78" s="35"/>
      <c r="D78" s="36"/>
      <c r="E78" s="35" t="s">
        <v>224</v>
      </c>
      <c r="F78" s="35" t="s">
        <v>239</v>
      </c>
      <c r="G78" s="56" t="s">
        <v>44</v>
      </c>
      <c r="H78" s="37" t="s">
        <v>478</v>
      </c>
      <c r="I78" s="38">
        <v>26</v>
      </c>
      <c r="J78" s="38">
        <v>144</v>
      </c>
      <c r="K78" s="32"/>
      <c r="L78" s="33"/>
      <c r="M78" s="33"/>
    </row>
    <row r="79" spans="1:13" ht="15" customHeight="1">
      <c r="A79" s="3">
        <f t="shared" si="10"/>
        <v>64</v>
      </c>
      <c r="B79" s="3"/>
      <c r="C79" s="35"/>
      <c r="D79" s="36"/>
      <c r="E79" s="35" t="s">
        <v>224</v>
      </c>
      <c r="F79" s="35" t="s">
        <v>240</v>
      </c>
      <c r="G79" s="56" t="s">
        <v>82</v>
      </c>
      <c r="H79" s="37" t="s">
        <v>479</v>
      </c>
      <c r="I79" s="38">
        <v>35</v>
      </c>
      <c r="J79" s="38">
        <v>513</v>
      </c>
      <c r="K79" s="32"/>
      <c r="L79" s="33"/>
      <c r="M79" s="33"/>
    </row>
    <row r="80" spans="1:13" ht="15" customHeight="1">
      <c r="A80" s="3">
        <f t="shared" si="10"/>
        <v>65</v>
      </c>
      <c r="B80" s="3"/>
      <c r="C80" s="35"/>
      <c r="D80" s="36"/>
      <c r="E80" s="35" t="s">
        <v>224</v>
      </c>
      <c r="F80" s="35" t="s">
        <v>241</v>
      </c>
      <c r="G80" s="56" t="s">
        <v>44</v>
      </c>
      <c r="H80" s="37" t="s">
        <v>242</v>
      </c>
      <c r="I80" s="38">
        <v>5</v>
      </c>
      <c r="J80" s="38">
        <v>63</v>
      </c>
      <c r="K80" s="32"/>
      <c r="L80" s="33"/>
      <c r="M80" s="33"/>
    </row>
    <row r="81" spans="1:13" ht="15" customHeight="1">
      <c r="A81" s="3"/>
      <c r="B81" s="3"/>
      <c r="C81" s="3"/>
      <c r="D81" s="3"/>
      <c r="E81" s="3"/>
      <c r="F81" s="3"/>
      <c r="G81" s="3"/>
      <c r="H81" s="3" t="s">
        <v>31</v>
      </c>
      <c r="I81" s="32">
        <f>SUM(I76:I80)</f>
        <v>110</v>
      </c>
      <c r="J81" s="32">
        <f>SUM(J76:J80)</f>
        <v>1600</v>
      </c>
      <c r="K81" s="32">
        <v>1600</v>
      </c>
      <c r="L81" s="33">
        <v>2.33</v>
      </c>
      <c r="M81" s="33">
        <f>K81*L81</f>
        <v>3728</v>
      </c>
    </row>
    <row r="82" spans="1:13" ht="15" customHeight="1">
      <c r="A82" s="3">
        <v>66</v>
      </c>
      <c r="B82" s="3">
        <v>16</v>
      </c>
      <c r="C82" s="35" t="s">
        <v>243</v>
      </c>
      <c r="D82" s="36" t="s">
        <v>31</v>
      </c>
      <c r="E82" s="35" t="s">
        <v>224</v>
      </c>
      <c r="F82" s="35" t="s">
        <v>244</v>
      </c>
      <c r="G82" s="56" t="s">
        <v>36</v>
      </c>
      <c r="H82" s="37" t="s">
        <v>480</v>
      </c>
      <c r="I82" s="38">
        <v>49</v>
      </c>
      <c r="J82" s="38">
        <v>840</v>
      </c>
      <c r="K82" s="32"/>
      <c r="L82" s="33"/>
      <c r="M82" s="33"/>
    </row>
    <row r="83" spans="1:13" ht="15" customHeight="1">
      <c r="A83" s="3">
        <f>A82+1</f>
        <v>67</v>
      </c>
      <c r="B83" s="3"/>
      <c r="C83" s="35"/>
      <c r="D83" s="36"/>
      <c r="E83" s="35" t="s">
        <v>224</v>
      </c>
      <c r="F83" s="35" t="s">
        <v>245</v>
      </c>
      <c r="G83" s="56" t="s">
        <v>61</v>
      </c>
      <c r="H83" s="37" t="s">
        <v>481</v>
      </c>
      <c r="I83" s="38">
        <v>27</v>
      </c>
      <c r="J83" s="38">
        <v>588</v>
      </c>
      <c r="K83" s="32"/>
      <c r="L83" s="33"/>
      <c r="M83" s="33"/>
    </row>
    <row r="84" spans="1:13" ht="15" customHeight="1">
      <c r="A84" s="3">
        <f t="shared" ref="A84:A89" si="11">A83+1</f>
        <v>68</v>
      </c>
      <c r="B84" s="3"/>
      <c r="C84" s="35"/>
      <c r="D84" s="36"/>
      <c r="E84" s="35" t="s">
        <v>224</v>
      </c>
      <c r="F84" s="35" t="s">
        <v>246</v>
      </c>
      <c r="G84" s="56" t="s">
        <v>52</v>
      </c>
      <c r="H84" s="37" t="s">
        <v>247</v>
      </c>
      <c r="I84" s="38">
        <v>28</v>
      </c>
      <c r="J84" s="38">
        <v>285</v>
      </c>
      <c r="K84" s="32"/>
      <c r="L84" s="33"/>
      <c r="M84" s="33"/>
    </row>
    <row r="85" spans="1:13" ht="15" customHeight="1">
      <c r="A85" s="3">
        <f t="shared" si="11"/>
        <v>69</v>
      </c>
      <c r="B85" s="3"/>
      <c r="C85" s="35"/>
      <c r="D85" s="36"/>
      <c r="E85" s="35" t="s">
        <v>224</v>
      </c>
      <c r="F85" s="35" t="s">
        <v>248</v>
      </c>
      <c r="G85" s="56" t="s">
        <v>249</v>
      </c>
      <c r="H85" s="37" t="s">
        <v>250</v>
      </c>
      <c r="I85" s="38">
        <v>2</v>
      </c>
      <c r="J85" s="38">
        <v>14</v>
      </c>
      <c r="K85" s="32"/>
      <c r="L85" s="33"/>
      <c r="M85" s="33"/>
    </row>
    <row r="86" spans="1:13" ht="15" customHeight="1">
      <c r="A86" s="3">
        <f t="shared" si="11"/>
        <v>70</v>
      </c>
      <c r="B86" s="3"/>
      <c r="C86" s="35"/>
      <c r="D86" s="36"/>
      <c r="E86" s="35" t="s">
        <v>224</v>
      </c>
      <c r="F86" s="35" t="s">
        <v>251</v>
      </c>
      <c r="G86" s="56" t="s">
        <v>55</v>
      </c>
      <c r="H86" s="37" t="s">
        <v>252</v>
      </c>
      <c r="I86" s="38">
        <v>35</v>
      </c>
      <c r="J86" s="38">
        <v>753</v>
      </c>
      <c r="K86" s="32"/>
      <c r="L86" s="33"/>
      <c r="M86" s="33"/>
    </row>
    <row r="87" spans="1:13" ht="15" customHeight="1">
      <c r="A87" s="3">
        <f t="shared" si="11"/>
        <v>71</v>
      </c>
      <c r="B87" s="3"/>
      <c r="C87" s="35"/>
      <c r="D87" s="36"/>
      <c r="E87" s="35" t="s">
        <v>224</v>
      </c>
      <c r="F87" s="35" t="s">
        <v>253</v>
      </c>
      <c r="G87" s="56" t="s">
        <v>249</v>
      </c>
      <c r="H87" s="37" t="s">
        <v>254</v>
      </c>
      <c r="I87" s="38">
        <v>9</v>
      </c>
      <c r="J87" s="38">
        <v>178</v>
      </c>
      <c r="K87" s="32"/>
      <c r="L87" s="33"/>
      <c r="M87" s="33"/>
    </row>
    <row r="88" spans="1:13" ht="15" customHeight="1">
      <c r="A88" s="3">
        <f t="shared" si="11"/>
        <v>72</v>
      </c>
      <c r="B88" s="3"/>
      <c r="C88" s="35"/>
      <c r="D88" s="36"/>
      <c r="E88" s="35" t="s">
        <v>224</v>
      </c>
      <c r="F88" s="35" t="s">
        <v>255</v>
      </c>
      <c r="G88" s="56" t="s">
        <v>249</v>
      </c>
      <c r="H88" s="37" t="s">
        <v>256</v>
      </c>
      <c r="I88" s="38">
        <v>3</v>
      </c>
      <c r="J88" s="38">
        <v>17</v>
      </c>
      <c r="K88" s="32"/>
      <c r="L88" s="33"/>
      <c r="M88" s="33"/>
    </row>
    <row r="89" spans="1:13" ht="15" customHeight="1">
      <c r="A89" s="3">
        <f t="shared" si="11"/>
        <v>73</v>
      </c>
      <c r="B89" s="3"/>
      <c r="C89" s="35"/>
      <c r="D89" s="36"/>
      <c r="E89" s="35" t="s">
        <v>224</v>
      </c>
      <c r="F89" s="35" t="s">
        <v>257</v>
      </c>
      <c r="G89" s="56" t="s">
        <v>83</v>
      </c>
      <c r="H89" s="37" t="s">
        <v>258</v>
      </c>
      <c r="I89" s="38">
        <v>3</v>
      </c>
      <c r="J89" s="38">
        <v>35</v>
      </c>
      <c r="K89" s="32"/>
      <c r="L89" s="33"/>
      <c r="M89" s="33"/>
    </row>
    <row r="90" spans="1:13" ht="15" customHeight="1">
      <c r="A90" s="3"/>
      <c r="B90" s="3"/>
      <c r="C90" s="3"/>
      <c r="D90" s="3"/>
      <c r="E90" s="3"/>
      <c r="F90" s="3"/>
      <c r="G90" s="3"/>
      <c r="H90" s="3" t="s">
        <v>31</v>
      </c>
      <c r="I90" s="32">
        <f>SUM(I82:I89)</f>
        <v>156</v>
      </c>
      <c r="J90" s="32">
        <f>SUM(J82:J89)</f>
        <v>2710</v>
      </c>
      <c r="K90" s="32">
        <v>2710</v>
      </c>
      <c r="L90" s="33">
        <v>2.33</v>
      </c>
      <c r="M90" s="33">
        <f>K90*L90</f>
        <v>6314.3</v>
      </c>
    </row>
    <row r="91" spans="1:13" ht="15" customHeight="1">
      <c r="A91" s="3">
        <v>74</v>
      </c>
      <c r="B91" s="3">
        <v>17</v>
      </c>
      <c r="C91" s="35" t="s">
        <v>259</v>
      </c>
      <c r="D91" s="36" t="s">
        <v>31</v>
      </c>
      <c r="E91" s="35" t="s">
        <v>224</v>
      </c>
      <c r="F91" s="35" t="s">
        <v>260</v>
      </c>
      <c r="G91" s="56" t="s">
        <v>60</v>
      </c>
      <c r="H91" s="37" t="s">
        <v>483</v>
      </c>
      <c r="I91" s="38">
        <v>22</v>
      </c>
      <c r="J91" s="38">
        <v>303</v>
      </c>
      <c r="K91" s="32"/>
      <c r="L91" s="33"/>
      <c r="M91" s="33"/>
    </row>
    <row r="92" spans="1:13" ht="15" customHeight="1">
      <c r="A92" s="3">
        <f>A91+1</f>
        <v>75</v>
      </c>
      <c r="B92" s="3"/>
      <c r="C92" s="35"/>
      <c r="D92" s="36"/>
      <c r="E92" s="35" t="s">
        <v>224</v>
      </c>
      <c r="F92" s="35" t="s">
        <v>261</v>
      </c>
      <c r="G92" s="56" t="s">
        <v>262</v>
      </c>
      <c r="H92" s="37" t="s">
        <v>482</v>
      </c>
      <c r="I92" s="38">
        <v>5</v>
      </c>
      <c r="J92" s="38">
        <v>31</v>
      </c>
      <c r="K92" s="32"/>
      <c r="L92" s="33"/>
      <c r="M92" s="33"/>
    </row>
    <row r="93" spans="1:13" ht="15" customHeight="1">
      <c r="A93" s="3">
        <f t="shared" ref="A93:A94" si="12">A92+1</f>
        <v>76</v>
      </c>
      <c r="B93" s="3"/>
      <c r="C93" s="35"/>
      <c r="D93" s="36"/>
      <c r="E93" s="35" t="s">
        <v>224</v>
      </c>
      <c r="F93" s="35" t="s">
        <v>263</v>
      </c>
      <c r="G93" s="56" t="s">
        <v>264</v>
      </c>
      <c r="H93" s="37" t="s">
        <v>265</v>
      </c>
      <c r="I93" s="38">
        <v>11</v>
      </c>
      <c r="J93" s="38">
        <v>175</v>
      </c>
      <c r="K93" s="32"/>
      <c r="L93" s="33"/>
      <c r="M93" s="33"/>
    </row>
    <row r="94" spans="1:13" ht="15" customHeight="1">
      <c r="A94" s="3">
        <f t="shared" si="12"/>
        <v>77</v>
      </c>
      <c r="B94" s="3"/>
      <c r="C94" s="35"/>
      <c r="D94" s="36"/>
      <c r="E94" s="35" t="s">
        <v>224</v>
      </c>
      <c r="F94" s="35" t="s">
        <v>266</v>
      </c>
      <c r="G94" s="56" t="s">
        <v>68</v>
      </c>
      <c r="H94" s="37" t="s">
        <v>267</v>
      </c>
      <c r="I94" s="38">
        <v>30</v>
      </c>
      <c r="J94" s="38">
        <v>1002</v>
      </c>
      <c r="K94" s="32"/>
      <c r="L94" s="33"/>
      <c r="M94" s="33"/>
    </row>
    <row r="95" spans="1:13" ht="15" customHeight="1">
      <c r="A95" s="3"/>
      <c r="B95" s="3"/>
      <c r="C95" s="3"/>
      <c r="D95" s="3"/>
      <c r="E95" s="3"/>
      <c r="F95" s="3"/>
      <c r="G95" s="3"/>
      <c r="H95" s="3" t="s">
        <v>31</v>
      </c>
      <c r="I95" s="32">
        <f>SUM(I91:I94)</f>
        <v>68</v>
      </c>
      <c r="J95" s="32">
        <f>SUM(J91:J94)</f>
        <v>1511</v>
      </c>
      <c r="K95" s="32">
        <v>1511</v>
      </c>
      <c r="L95" s="33">
        <v>2.33</v>
      </c>
      <c r="M95" s="33">
        <f>K95*L95</f>
        <v>3520.63</v>
      </c>
    </row>
    <row r="96" spans="1:13" ht="15" customHeight="1">
      <c r="A96" s="3">
        <v>78</v>
      </c>
      <c r="B96" s="3">
        <v>18</v>
      </c>
      <c r="C96" s="35" t="s">
        <v>268</v>
      </c>
      <c r="D96" s="67" t="s">
        <v>18</v>
      </c>
      <c r="E96" s="35" t="s">
        <v>224</v>
      </c>
      <c r="F96" s="35" t="s">
        <v>269</v>
      </c>
      <c r="G96" s="56" t="s">
        <v>105</v>
      </c>
      <c r="H96" s="37" t="s">
        <v>270</v>
      </c>
      <c r="I96" s="38">
        <v>13</v>
      </c>
      <c r="J96" s="38">
        <v>320</v>
      </c>
      <c r="K96" s="32"/>
      <c r="L96" s="33"/>
      <c r="M96" s="33"/>
    </row>
    <row r="97" spans="1:13" ht="15" customHeight="1">
      <c r="A97" s="58"/>
      <c r="B97" s="58"/>
      <c r="C97" s="59"/>
      <c r="D97" s="68"/>
      <c r="E97" s="59"/>
      <c r="F97" s="59"/>
      <c r="G97" s="60"/>
      <c r="H97" s="3" t="s">
        <v>18</v>
      </c>
      <c r="I97" s="61">
        <f>SUM(I96)</f>
        <v>13</v>
      </c>
      <c r="J97" s="61">
        <f>SUM(J96)</f>
        <v>320</v>
      </c>
      <c r="K97" s="62">
        <v>320</v>
      </c>
      <c r="L97" s="63">
        <v>4.5</v>
      </c>
      <c r="M97" s="63">
        <f>K97*L97</f>
        <v>1440</v>
      </c>
    </row>
    <row r="98" spans="1:13" ht="15" customHeight="1">
      <c r="A98" s="3">
        <f>A96+1</f>
        <v>79</v>
      </c>
      <c r="B98" s="3">
        <v>19</v>
      </c>
      <c r="C98" s="45" t="s">
        <v>271</v>
      </c>
      <c r="D98" s="67" t="s">
        <v>18</v>
      </c>
      <c r="E98" s="45" t="s">
        <v>272</v>
      </c>
      <c r="F98" s="45" t="s">
        <v>273</v>
      </c>
      <c r="G98" s="64" t="s">
        <v>92</v>
      </c>
      <c r="H98" s="65" t="s">
        <v>274</v>
      </c>
      <c r="I98" s="66">
        <v>4</v>
      </c>
      <c r="J98" s="66">
        <v>15</v>
      </c>
      <c r="K98" s="32"/>
      <c r="L98" s="33"/>
      <c r="M98" s="33"/>
    </row>
    <row r="99" spans="1:13" ht="15" customHeight="1">
      <c r="A99" s="3">
        <v>80</v>
      </c>
      <c r="B99" s="3"/>
      <c r="C99" s="45"/>
      <c r="D99" s="67"/>
      <c r="E99" s="45" t="s">
        <v>272</v>
      </c>
      <c r="F99" s="45" t="s">
        <v>275</v>
      </c>
      <c r="G99" s="57" t="s">
        <v>75</v>
      </c>
      <c r="H99" s="65" t="s">
        <v>276</v>
      </c>
      <c r="I99" s="66">
        <v>3</v>
      </c>
      <c r="J99" s="66">
        <v>45</v>
      </c>
      <c r="K99" s="32"/>
      <c r="L99" s="33"/>
      <c r="M99" s="33"/>
    </row>
    <row r="100" spans="1:13" ht="15" customHeight="1">
      <c r="A100" s="3">
        <v>81</v>
      </c>
      <c r="B100" s="3"/>
      <c r="C100" s="45"/>
      <c r="D100" s="67"/>
      <c r="E100" s="45" t="s">
        <v>272</v>
      </c>
      <c r="F100" s="45" t="s">
        <v>277</v>
      </c>
      <c r="G100" s="57" t="s">
        <v>278</v>
      </c>
      <c r="H100" s="65" t="s">
        <v>279</v>
      </c>
      <c r="I100" s="66">
        <v>1</v>
      </c>
      <c r="J100" s="66">
        <v>3</v>
      </c>
      <c r="K100" s="32"/>
      <c r="L100" s="33"/>
      <c r="M100" s="33"/>
    </row>
    <row r="101" spans="1:13" ht="15" customHeight="1">
      <c r="A101" s="3">
        <f t="shared" ref="A101:A106" si="13">A100+1</f>
        <v>82</v>
      </c>
      <c r="B101" s="3"/>
      <c r="C101" s="45"/>
      <c r="D101" s="67"/>
      <c r="E101" s="45" t="s">
        <v>272</v>
      </c>
      <c r="F101" s="45" t="s">
        <v>280</v>
      </c>
      <c r="G101" s="57" t="s">
        <v>278</v>
      </c>
      <c r="H101" s="65" t="s">
        <v>281</v>
      </c>
      <c r="I101" s="66">
        <v>3</v>
      </c>
      <c r="J101" s="66">
        <v>14</v>
      </c>
      <c r="K101" s="32"/>
      <c r="L101" s="33"/>
      <c r="M101" s="33"/>
    </row>
    <row r="102" spans="1:13" ht="15" customHeight="1">
      <c r="A102" s="3">
        <f>A101+1</f>
        <v>83</v>
      </c>
      <c r="B102" s="3"/>
      <c r="C102" s="45"/>
      <c r="D102" s="67"/>
      <c r="E102" s="45" t="s">
        <v>272</v>
      </c>
      <c r="F102" s="45" t="s">
        <v>282</v>
      </c>
      <c r="G102" s="57" t="s">
        <v>283</v>
      </c>
      <c r="H102" s="65" t="s">
        <v>284</v>
      </c>
      <c r="I102" s="66">
        <v>6</v>
      </c>
      <c r="J102" s="66">
        <v>70</v>
      </c>
      <c r="K102" s="32"/>
      <c r="L102" s="33"/>
      <c r="M102" s="33"/>
    </row>
    <row r="103" spans="1:13" ht="15" customHeight="1">
      <c r="A103" s="3">
        <f>A99+1</f>
        <v>81</v>
      </c>
      <c r="B103" s="3"/>
      <c r="C103" s="45"/>
      <c r="D103" s="67"/>
      <c r="E103" s="45" t="s">
        <v>272</v>
      </c>
      <c r="F103" s="45" t="s">
        <v>285</v>
      </c>
      <c r="G103" s="57" t="s">
        <v>286</v>
      </c>
      <c r="H103" s="65" t="s">
        <v>287</v>
      </c>
      <c r="I103" s="66">
        <v>1</v>
      </c>
      <c r="J103" s="66">
        <v>2</v>
      </c>
      <c r="K103" s="32"/>
      <c r="L103" s="33"/>
      <c r="M103" s="33"/>
    </row>
    <row r="104" spans="1:13" ht="15" customHeight="1">
      <c r="A104" s="3">
        <f t="shared" si="13"/>
        <v>82</v>
      </c>
      <c r="B104" s="3"/>
      <c r="C104" s="45"/>
      <c r="D104" s="67"/>
      <c r="E104" s="45" t="s">
        <v>272</v>
      </c>
      <c r="F104" s="45" t="s">
        <v>288</v>
      </c>
      <c r="G104" s="57" t="s">
        <v>289</v>
      </c>
      <c r="H104" s="65" t="s">
        <v>290</v>
      </c>
      <c r="I104" s="66">
        <v>9</v>
      </c>
      <c r="J104" s="66">
        <v>287</v>
      </c>
      <c r="K104" s="32"/>
      <c r="L104" s="33"/>
      <c r="M104" s="33"/>
    </row>
    <row r="105" spans="1:13" ht="15" customHeight="1">
      <c r="A105" s="3">
        <f t="shared" si="13"/>
        <v>83</v>
      </c>
      <c r="B105" s="3"/>
      <c r="C105" s="45"/>
      <c r="D105" s="67"/>
      <c r="E105" s="45" t="s">
        <v>272</v>
      </c>
      <c r="F105" s="45" t="s">
        <v>291</v>
      </c>
      <c r="G105" s="57" t="s">
        <v>292</v>
      </c>
      <c r="H105" s="65" t="s">
        <v>293</v>
      </c>
      <c r="I105" s="66">
        <v>2</v>
      </c>
      <c r="J105" s="66">
        <v>11</v>
      </c>
      <c r="K105" s="32"/>
      <c r="L105" s="33"/>
      <c r="M105" s="33"/>
    </row>
    <row r="106" spans="1:13" ht="15" customHeight="1">
      <c r="A106" s="3">
        <f t="shared" si="13"/>
        <v>84</v>
      </c>
      <c r="B106" s="3"/>
      <c r="C106" s="3"/>
      <c r="D106" s="3"/>
      <c r="E106" s="4">
        <v>46164</v>
      </c>
      <c r="F106" s="57" t="s">
        <v>294</v>
      </c>
      <c r="G106" s="57" t="s">
        <v>292</v>
      </c>
      <c r="H106" s="64" t="s">
        <v>295</v>
      </c>
      <c r="I106" s="66">
        <v>3</v>
      </c>
      <c r="J106" s="66">
        <v>26</v>
      </c>
      <c r="K106" s="32"/>
      <c r="L106" s="33"/>
      <c r="M106" s="33"/>
    </row>
    <row r="107" spans="1:13" ht="15" customHeight="1">
      <c r="A107" s="3"/>
      <c r="B107" s="3"/>
      <c r="C107" s="3"/>
      <c r="D107" s="3"/>
      <c r="E107" s="3"/>
      <c r="F107" s="3"/>
      <c r="G107" s="3"/>
      <c r="H107" s="3" t="s">
        <v>18</v>
      </c>
      <c r="I107" s="32">
        <f>SUM(I98:I106)</f>
        <v>32</v>
      </c>
      <c r="J107" s="32">
        <f>SUM(J98:J106)</f>
        <v>473</v>
      </c>
      <c r="K107" s="32">
        <v>473</v>
      </c>
      <c r="L107" s="33">
        <v>2.33</v>
      </c>
      <c r="M107" s="33">
        <f>K107*L107</f>
        <v>1102.0900000000001</v>
      </c>
    </row>
    <row r="108" spans="1:13" ht="15" customHeight="1">
      <c r="A108" s="3">
        <v>88</v>
      </c>
      <c r="B108" s="3">
        <v>20</v>
      </c>
      <c r="C108" s="35" t="s">
        <v>296</v>
      </c>
      <c r="D108" s="67" t="s">
        <v>31</v>
      </c>
      <c r="E108" s="35" t="s">
        <v>272</v>
      </c>
      <c r="F108" s="35" t="s">
        <v>297</v>
      </c>
      <c r="G108" s="56" t="s">
        <v>40</v>
      </c>
      <c r="H108" s="37" t="s">
        <v>298</v>
      </c>
      <c r="I108" s="38">
        <v>52</v>
      </c>
      <c r="J108" s="38">
        <v>1266</v>
      </c>
      <c r="K108" s="32"/>
      <c r="L108" s="33"/>
      <c r="M108" s="33"/>
    </row>
    <row r="109" spans="1:13" ht="15" customHeight="1">
      <c r="A109" s="3">
        <f>A108+1</f>
        <v>89</v>
      </c>
      <c r="B109" s="3"/>
      <c r="C109" s="35"/>
      <c r="D109" s="36"/>
      <c r="E109" s="35" t="s">
        <v>272</v>
      </c>
      <c r="F109" s="35" t="s">
        <v>299</v>
      </c>
      <c r="G109" s="56" t="s">
        <v>300</v>
      </c>
      <c r="H109" s="37" t="s">
        <v>301</v>
      </c>
      <c r="I109" s="38">
        <v>14</v>
      </c>
      <c r="J109" s="38">
        <v>107</v>
      </c>
      <c r="K109" s="32"/>
      <c r="L109" s="33"/>
      <c r="M109" s="33"/>
    </row>
    <row r="110" spans="1:13" ht="15" customHeight="1">
      <c r="A110" s="3">
        <f t="shared" ref="A110" si="14">A109+1</f>
        <v>90</v>
      </c>
      <c r="B110" s="3"/>
      <c r="C110" s="35"/>
      <c r="D110" s="36"/>
      <c r="E110" s="35" t="s">
        <v>272</v>
      </c>
      <c r="F110" s="35" t="s">
        <v>302</v>
      </c>
      <c r="G110" s="56" t="s">
        <v>40</v>
      </c>
      <c r="H110" s="37" t="s">
        <v>303</v>
      </c>
      <c r="I110" s="38">
        <v>1</v>
      </c>
      <c r="J110" s="38">
        <v>1</v>
      </c>
      <c r="K110" s="32"/>
      <c r="L110" s="33"/>
      <c r="M110" s="33"/>
    </row>
    <row r="111" spans="1:13" ht="15" customHeight="1">
      <c r="A111" s="3"/>
      <c r="B111" s="3"/>
      <c r="C111" s="3"/>
      <c r="D111" s="3"/>
      <c r="E111" s="3"/>
      <c r="F111" s="3"/>
      <c r="G111" s="3"/>
      <c r="H111" s="3" t="s">
        <v>31</v>
      </c>
      <c r="I111" s="32">
        <f>SUM(I108:I110)</f>
        <v>67</v>
      </c>
      <c r="J111" s="32">
        <f>SUM(J108:J110)</f>
        <v>1374</v>
      </c>
      <c r="K111" s="32">
        <v>1500</v>
      </c>
      <c r="L111" s="33">
        <v>2.33</v>
      </c>
      <c r="M111" s="33">
        <f>K111*L111</f>
        <v>3495</v>
      </c>
    </row>
    <row r="112" spans="1:13" ht="15" customHeight="1">
      <c r="A112" s="3">
        <v>91</v>
      </c>
      <c r="B112" s="3">
        <v>21</v>
      </c>
      <c r="C112" s="35" t="s">
        <v>304</v>
      </c>
      <c r="D112" s="67" t="s">
        <v>31</v>
      </c>
      <c r="E112" s="35" t="s">
        <v>272</v>
      </c>
      <c r="F112" s="35" t="s">
        <v>305</v>
      </c>
      <c r="G112" s="56" t="s">
        <v>46</v>
      </c>
      <c r="H112" s="37" t="s">
        <v>306</v>
      </c>
      <c r="I112" s="38">
        <v>100</v>
      </c>
      <c r="J112" s="38">
        <v>4100</v>
      </c>
      <c r="K112" s="32"/>
      <c r="L112" s="33"/>
      <c r="M112" s="33"/>
    </row>
    <row r="113" spans="1:13" ht="15" customHeight="1">
      <c r="A113" s="3"/>
      <c r="B113" s="3"/>
      <c r="C113" s="3"/>
      <c r="D113" s="3"/>
      <c r="E113" s="3"/>
      <c r="F113" s="3"/>
      <c r="G113" s="3"/>
      <c r="H113" s="3" t="s">
        <v>31</v>
      </c>
      <c r="I113" s="32">
        <v>100</v>
      </c>
      <c r="J113" s="32">
        <v>4100</v>
      </c>
      <c r="K113" s="32">
        <v>4100</v>
      </c>
      <c r="L113" s="33">
        <v>2.33</v>
      </c>
      <c r="M113" s="33">
        <f>K113*L113</f>
        <v>9553</v>
      </c>
    </row>
    <row r="114" spans="1:13" ht="15" customHeight="1">
      <c r="A114" s="3">
        <v>92</v>
      </c>
      <c r="B114" s="3">
        <v>22</v>
      </c>
      <c r="C114" s="3"/>
      <c r="D114" s="67" t="s">
        <v>31</v>
      </c>
      <c r="E114" s="35" t="s">
        <v>272</v>
      </c>
      <c r="F114" s="35" t="s">
        <v>307</v>
      </c>
      <c r="G114" s="56" t="s">
        <v>40</v>
      </c>
      <c r="H114" s="37" t="s">
        <v>308</v>
      </c>
      <c r="I114" s="38">
        <v>25</v>
      </c>
      <c r="J114" s="38">
        <v>1025</v>
      </c>
      <c r="K114" s="32"/>
      <c r="L114" s="33"/>
      <c r="M114" s="33"/>
    </row>
    <row r="115" spans="1:13" ht="15" customHeight="1">
      <c r="A115" s="3"/>
      <c r="B115" s="3"/>
      <c r="C115" s="3"/>
      <c r="D115" s="3"/>
      <c r="E115" s="3"/>
      <c r="F115" s="3"/>
      <c r="G115" s="3"/>
      <c r="H115" s="3" t="s">
        <v>31</v>
      </c>
      <c r="I115" s="32">
        <v>25</v>
      </c>
      <c r="J115" s="32">
        <v>1025</v>
      </c>
      <c r="K115" s="32">
        <v>1500</v>
      </c>
      <c r="L115" s="33">
        <v>2.33</v>
      </c>
      <c r="M115" s="33">
        <f>K115*L115</f>
        <v>3495</v>
      </c>
    </row>
    <row r="116" spans="1:13" ht="15" customHeight="1">
      <c r="A116" s="3">
        <v>93</v>
      </c>
      <c r="B116" s="3">
        <v>23</v>
      </c>
      <c r="C116" s="35" t="s">
        <v>309</v>
      </c>
      <c r="D116" s="67" t="s">
        <v>31</v>
      </c>
      <c r="E116" s="35" t="s">
        <v>310</v>
      </c>
      <c r="F116" s="35" t="s">
        <v>311</v>
      </c>
      <c r="G116" s="56" t="s">
        <v>312</v>
      </c>
      <c r="H116" s="37" t="s">
        <v>313</v>
      </c>
      <c r="I116" s="38">
        <v>62</v>
      </c>
      <c r="J116" s="38">
        <v>1498</v>
      </c>
      <c r="K116" s="32"/>
      <c r="L116" s="33"/>
      <c r="M116" s="33"/>
    </row>
    <row r="117" spans="1:13" ht="15" customHeight="1">
      <c r="A117" s="3">
        <f>A116+1</f>
        <v>94</v>
      </c>
      <c r="B117" s="3"/>
      <c r="C117" s="35"/>
      <c r="D117" s="36"/>
      <c r="E117" s="35" t="s">
        <v>310</v>
      </c>
      <c r="F117" s="35" t="s">
        <v>314</v>
      </c>
      <c r="G117" s="56" t="s">
        <v>87</v>
      </c>
      <c r="H117" s="37" t="s">
        <v>315</v>
      </c>
      <c r="I117" s="38">
        <v>9</v>
      </c>
      <c r="J117" s="38">
        <v>91</v>
      </c>
      <c r="K117" s="32"/>
      <c r="L117" s="33"/>
      <c r="M117" s="33"/>
    </row>
    <row r="118" spans="1:13" ht="15" customHeight="1">
      <c r="A118" s="3"/>
      <c r="B118" s="3"/>
      <c r="C118" s="3"/>
      <c r="D118" s="3"/>
      <c r="E118" s="3"/>
      <c r="F118" s="3"/>
      <c r="G118" s="3"/>
      <c r="H118" s="3" t="s">
        <v>31</v>
      </c>
      <c r="I118" s="32">
        <f>SUM(I116:I117)</f>
        <v>71</v>
      </c>
      <c r="J118" s="32">
        <f>SUM(J116:J117)</f>
        <v>1589</v>
      </c>
      <c r="K118" s="32">
        <v>1589</v>
      </c>
      <c r="L118" s="33">
        <v>2.33</v>
      </c>
      <c r="M118" s="33">
        <f>K118*L118</f>
        <v>3702.37</v>
      </c>
    </row>
    <row r="119" spans="1:13" ht="15" customHeight="1">
      <c r="A119" s="3">
        <v>95</v>
      </c>
      <c r="B119" s="3">
        <v>24</v>
      </c>
      <c r="C119" s="35" t="s">
        <v>316</v>
      </c>
      <c r="D119" s="67" t="s">
        <v>31</v>
      </c>
      <c r="E119" s="35" t="s">
        <v>310</v>
      </c>
      <c r="F119" s="35" t="s">
        <v>317</v>
      </c>
      <c r="G119" s="56" t="s">
        <v>89</v>
      </c>
      <c r="H119" s="37" t="s">
        <v>318</v>
      </c>
      <c r="I119" s="38">
        <v>2</v>
      </c>
      <c r="J119" s="38">
        <v>11</v>
      </c>
      <c r="K119" s="32"/>
      <c r="L119" s="33"/>
      <c r="M119" s="33"/>
    </row>
    <row r="120" spans="1:13" ht="15" customHeight="1">
      <c r="A120" s="3">
        <f>A119+1</f>
        <v>96</v>
      </c>
      <c r="B120" s="3"/>
      <c r="C120" s="35"/>
      <c r="D120" s="36"/>
      <c r="E120" s="35" t="s">
        <v>310</v>
      </c>
      <c r="F120" s="35" t="s">
        <v>319</v>
      </c>
      <c r="G120" s="56" t="s">
        <v>89</v>
      </c>
      <c r="H120" s="37" t="s">
        <v>320</v>
      </c>
      <c r="I120" s="38">
        <v>14</v>
      </c>
      <c r="J120" s="38">
        <v>201</v>
      </c>
      <c r="K120" s="32"/>
      <c r="L120" s="33"/>
      <c r="M120" s="33"/>
    </row>
    <row r="121" spans="1:13" ht="15" customHeight="1">
      <c r="A121" s="3">
        <f t="shared" ref="A121:A124" si="15">A120+1</f>
        <v>97</v>
      </c>
      <c r="B121" s="3"/>
      <c r="C121" s="35"/>
      <c r="D121" s="36"/>
      <c r="E121" s="35" t="s">
        <v>310</v>
      </c>
      <c r="F121" s="35" t="s">
        <v>321</v>
      </c>
      <c r="G121" s="56" t="s">
        <v>161</v>
      </c>
      <c r="H121" s="37" t="s">
        <v>484</v>
      </c>
      <c r="I121" s="38">
        <v>17</v>
      </c>
      <c r="J121" s="38">
        <v>230</v>
      </c>
      <c r="K121" s="32"/>
      <c r="L121" s="33"/>
      <c r="M121" s="33"/>
    </row>
    <row r="122" spans="1:13" ht="15" customHeight="1">
      <c r="A122" s="3">
        <f t="shared" si="15"/>
        <v>98</v>
      </c>
      <c r="B122" s="3"/>
      <c r="C122" s="35"/>
      <c r="D122" s="36"/>
      <c r="E122" s="35" t="s">
        <v>310</v>
      </c>
      <c r="F122" s="35" t="s">
        <v>322</v>
      </c>
      <c r="G122" s="56" t="s">
        <v>323</v>
      </c>
      <c r="H122" s="37" t="s">
        <v>324</v>
      </c>
      <c r="I122" s="38">
        <v>55</v>
      </c>
      <c r="J122" s="38">
        <v>984</v>
      </c>
      <c r="K122" s="32"/>
      <c r="L122" s="33"/>
      <c r="M122" s="33"/>
    </row>
    <row r="123" spans="1:13" ht="15" customHeight="1">
      <c r="A123" s="3">
        <f t="shared" si="15"/>
        <v>99</v>
      </c>
      <c r="B123" s="3"/>
      <c r="C123" s="35"/>
      <c r="D123" s="36"/>
      <c r="E123" s="35" t="s">
        <v>310</v>
      </c>
      <c r="F123" s="35" t="s">
        <v>325</v>
      </c>
      <c r="G123" s="56" t="s">
        <v>42</v>
      </c>
      <c r="H123" s="37" t="s">
        <v>485</v>
      </c>
      <c r="I123" s="38">
        <v>46</v>
      </c>
      <c r="J123" s="38">
        <v>1297</v>
      </c>
      <c r="K123" s="32"/>
      <c r="L123" s="33"/>
      <c r="M123" s="33"/>
    </row>
    <row r="124" spans="1:13" ht="15" customHeight="1">
      <c r="A124" s="3">
        <f t="shared" si="15"/>
        <v>100</v>
      </c>
      <c r="B124" s="3"/>
      <c r="C124" s="35"/>
      <c r="D124" s="36"/>
      <c r="E124" s="35" t="s">
        <v>310</v>
      </c>
      <c r="F124" s="35" t="s">
        <v>326</v>
      </c>
      <c r="G124" s="56" t="s">
        <v>50</v>
      </c>
      <c r="H124" s="37" t="s">
        <v>327</v>
      </c>
      <c r="I124" s="38">
        <v>35</v>
      </c>
      <c r="J124" s="38">
        <v>708</v>
      </c>
      <c r="K124" s="32"/>
      <c r="L124" s="33"/>
      <c r="M124" s="33"/>
    </row>
    <row r="125" spans="1:13" ht="15" customHeight="1">
      <c r="A125" s="3"/>
      <c r="B125" s="3"/>
      <c r="C125" s="3"/>
      <c r="D125" s="3"/>
      <c r="E125" s="3"/>
      <c r="F125" s="3"/>
      <c r="G125" s="3"/>
      <c r="H125" s="3" t="s">
        <v>31</v>
      </c>
      <c r="I125" s="32">
        <f>SUM(I119:I124)</f>
        <v>169</v>
      </c>
      <c r="J125" s="32">
        <f>SUM(J119:J124)</f>
        <v>3431</v>
      </c>
      <c r="K125" s="32">
        <v>3431</v>
      </c>
      <c r="L125" s="33">
        <v>2.33</v>
      </c>
      <c r="M125" s="33">
        <f>K125*L125</f>
        <v>7994.2300000000005</v>
      </c>
    </row>
    <row r="126" spans="1:13" ht="15" customHeight="1">
      <c r="A126" s="3">
        <v>101</v>
      </c>
      <c r="B126" s="3">
        <v>25</v>
      </c>
      <c r="C126" s="35" t="s">
        <v>328</v>
      </c>
      <c r="D126" s="67" t="s">
        <v>31</v>
      </c>
      <c r="E126" s="35" t="s">
        <v>310</v>
      </c>
      <c r="F126" s="35" t="s">
        <v>329</v>
      </c>
      <c r="G126" s="56" t="s">
        <v>54</v>
      </c>
      <c r="H126" s="37" t="s">
        <v>330</v>
      </c>
      <c r="I126" s="38">
        <v>12</v>
      </c>
      <c r="J126" s="38">
        <v>241</v>
      </c>
      <c r="K126" s="32"/>
      <c r="L126" s="33"/>
      <c r="M126" s="33"/>
    </row>
    <row r="127" spans="1:13" ht="15" customHeight="1">
      <c r="A127" s="3">
        <f>A126+1</f>
        <v>102</v>
      </c>
      <c r="B127" s="3"/>
      <c r="C127" s="35"/>
      <c r="D127" s="36"/>
      <c r="E127" s="35" t="s">
        <v>310</v>
      </c>
      <c r="F127" s="35" t="s">
        <v>331</v>
      </c>
      <c r="G127" s="56" t="s">
        <v>76</v>
      </c>
      <c r="H127" s="37" t="s">
        <v>332</v>
      </c>
      <c r="I127" s="38">
        <v>2</v>
      </c>
      <c r="J127" s="38">
        <v>27</v>
      </c>
      <c r="K127" s="32"/>
      <c r="L127" s="33"/>
      <c r="M127" s="33"/>
    </row>
    <row r="128" spans="1:13" ht="15" customHeight="1">
      <c r="A128" s="3">
        <f t="shared" ref="A128:A129" si="16">A127+1</f>
        <v>103</v>
      </c>
      <c r="B128" s="3"/>
      <c r="C128" s="35"/>
      <c r="D128" s="36"/>
      <c r="E128" s="35" t="s">
        <v>310</v>
      </c>
      <c r="F128" s="35" t="s">
        <v>333</v>
      </c>
      <c r="G128" s="56" t="s">
        <v>72</v>
      </c>
      <c r="H128" s="37" t="s">
        <v>334</v>
      </c>
      <c r="I128" s="38">
        <v>39</v>
      </c>
      <c r="J128" s="38">
        <v>821</v>
      </c>
      <c r="K128" s="32"/>
      <c r="L128" s="33"/>
      <c r="M128" s="33"/>
    </row>
    <row r="129" spans="1:13" ht="15" customHeight="1">
      <c r="A129" s="3">
        <f t="shared" si="16"/>
        <v>104</v>
      </c>
      <c r="B129" s="3"/>
      <c r="C129" s="35"/>
      <c r="D129" s="36"/>
      <c r="E129" s="35" t="s">
        <v>310</v>
      </c>
      <c r="F129" s="35" t="s">
        <v>335</v>
      </c>
      <c r="G129" s="56" t="s">
        <v>128</v>
      </c>
      <c r="H129" s="37" t="s">
        <v>336</v>
      </c>
      <c r="I129" s="38">
        <v>53</v>
      </c>
      <c r="J129" s="38">
        <v>1394</v>
      </c>
      <c r="K129" s="32"/>
      <c r="L129" s="33"/>
      <c r="M129" s="33"/>
    </row>
    <row r="130" spans="1:13" ht="15" customHeight="1">
      <c r="A130" s="3"/>
      <c r="B130" s="3"/>
      <c r="C130" s="3"/>
      <c r="D130" s="3"/>
      <c r="E130" s="3"/>
      <c r="F130" s="3"/>
      <c r="G130" s="3"/>
      <c r="H130" s="3" t="s">
        <v>31</v>
      </c>
      <c r="I130" s="32">
        <f>SUM(I126:I129)</f>
        <v>106</v>
      </c>
      <c r="J130" s="32">
        <f>SUM(J126:J129)</f>
        <v>2483</v>
      </c>
      <c r="K130" s="32">
        <v>2500</v>
      </c>
      <c r="L130" s="33">
        <v>2.33</v>
      </c>
      <c r="M130" s="33">
        <f>K130*L130</f>
        <v>5825</v>
      </c>
    </row>
    <row r="131" spans="1:13" ht="15" customHeight="1">
      <c r="A131" s="3">
        <v>105</v>
      </c>
      <c r="B131" s="3">
        <v>26</v>
      </c>
      <c r="C131" s="35" t="s">
        <v>337</v>
      </c>
      <c r="D131" s="36" t="s">
        <v>31</v>
      </c>
      <c r="E131" s="35" t="s">
        <v>310</v>
      </c>
      <c r="F131" s="35" t="s">
        <v>338</v>
      </c>
      <c r="G131" s="56" t="s">
        <v>72</v>
      </c>
      <c r="H131" s="37" t="s">
        <v>339</v>
      </c>
      <c r="I131" s="38">
        <v>31</v>
      </c>
      <c r="J131" s="38">
        <v>477</v>
      </c>
      <c r="K131" s="32"/>
      <c r="L131" s="33"/>
      <c r="M131" s="33"/>
    </row>
    <row r="132" spans="1:13" ht="15" customHeight="1">
      <c r="A132" s="3">
        <f>A131+1</f>
        <v>106</v>
      </c>
      <c r="B132" s="3"/>
      <c r="C132" s="35"/>
      <c r="D132" s="36"/>
      <c r="E132" s="35" t="s">
        <v>310</v>
      </c>
      <c r="F132" s="35" t="s">
        <v>340</v>
      </c>
      <c r="G132" s="56" t="s">
        <v>41</v>
      </c>
      <c r="H132" s="37" t="s">
        <v>486</v>
      </c>
      <c r="I132" s="38">
        <v>12</v>
      </c>
      <c r="J132" s="38">
        <v>198</v>
      </c>
      <c r="K132" s="32"/>
      <c r="L132" s="33"/>
      <c r="M132" s="33"/>
    </row>
    <row r="133" spans="1:13" ht="15" customHeight="1">
      <c r="A133" s="3">
        <f t="shared" ref="A133:A135" si="17">A132+1</f>
        <v>107</v>
      </c>
      <c r="B133" s="3"/>
      <c r="C133" s="35"/>
      <c r="D133" s="36"/>
      <c r="E133" s="35" t="s">
        <v>310</v>
      </c>
      <c r="F133" s="35" t="s">
        <v>341</v>
      </c>
      <c r="G133" s="56" t="s">
        <v>43</v>
      </c>
      <c r="H133" s="37" t="s">
        <v>342</v>
      </c>
      <c r="I133" s="38">
        <v>5</v>
      </c>
      <c r="J133" s="38">
        <v>125</v>
      </c>
      <c r="K133" s="32"/>
      <c r="L133" s="33"/>
      <c r="M133" s="33"/>
    </row>
    <row r="134" spans="1:13" ht="15" customHeight="1">
      <c r="A134" s="3">
        <f t="shared" si="17"/>
        <v>108</v>
      </c>
      <c r="B134" s="3"/>
      <c r="C134" s="35"/>
      <c r="D134" s="36"/>
      <c r="E134" s="35" t="s">
        <v>310</v>
      </c>
      <c r="F134" s="35" t="s">
        <v>343</v>
      </c>
      <c r="G134" s="56" t="s">
        <v>85</v>
      </c>
      <c r="H134" s="37" t="s">
        <v>344</v>
      </c>
      <c r="I134" s="38">
        <v>7</v>
      </c>
      <c r="J134" s="38">
        <v>91</v>
      </c>
      <c r="K134" s="32"/>
      <c r="L134" s="33"/>
      <c r="M134" s="33"/>
    </row>
    <row r="135" spans="1:13" ht="15" customHeight="1">
      <c r="A135" s="3">
        <f t="shared" si="17"/>
        <v>109</v>
      </c>
      <c r="B135" s="3"/>
      <c r="C135" s="35"/>
      <c r="D135" s="36"/>
      <c r="E135" s="35" t="s">
        <v>310</v>
      </c>
      <c r="F135" s="35" t="s">
        <v>345</v>
      </c>
      <c r="G135" s="56" t="s">
        <v>43</v>
      </c>
      <c r="H135" s="37" t="s">
        <v>346</v>
      </c>
      <c r="I135" s="38">
        <v>163</v>
      </c>
      <c r="J135" s="38">
        <v>970</v>
      </c>
      <c r="K135" s="32"/>
      <c r="L135" s="33"/>
      <c r="M135" s="33"/>
    </row>
    <row r="136" spans="1:13" ht="15" customHeight="1">
      <c r="A136" s="3"/>
      <c r="B136" s="3"/>
      <c r="C136" s="3"/>
      <c r="D136" s="3"/>
      <c r="E136" s="3"/>
      <c r="F136" s="3"/>
      <c r="G136" s="3"/>
      <c r="H136" s="3" t="s">
        <v>31</v>
      </c>
      <c r="I136" s="32">
        <f>SUM(I131:I135)</f>
        <v>218</v>
      </c>
      <c r="J136" s="32">
        <f>SUM(J131:J135)</f>
        <v>1861</v>
      </c>
      <c r="K136" s="32">
        <v>2500</v>
      </c>
      <c r="L136" s="33">
        <v>2.33</v>
      </c>
      <c r="M136" s="33">
        <f>K136*L136</f>
        <v>5825</v>
      </c>
    </row>
    <row r="137" spans="1:13" ht="15" customHeight="1">
      <c r="A137" s="3">
        <v>110</v>
      </c>
      <c r="B137" s="3">
        <v>27</v>
      </c>
      <c r="C137" s="35" t="s">
        <v>347</v>
      </c>
      <c r="D137" s="36" t="s">
        <v>31</v>
      </c>
      <c r="E137" s="35" t="s">
        <v>310</v>
      </c>
      <c r="F137" s="35" t="s">
        <v>348</v>
      </c>
      <c r="G137" s="56" t="s">
        <v>77</v>
      </c>
      <c r="H137" s="37" t="s">
        <v>349</v>
      </c>
      <c r="I137" s="38">
        <v>3</v>
      </c>
      <c r="J137" s="38">
        <v>51</v>
      </c>
      <c r="K137" s="32"/>
      <c r="L137" s="33"/>
      <c r="M137" s="33"/>
    </row>
    <row r="138" spans="1:13" ht="15" customHeight="1">
      <c r="A138" s="3">
        <f>A137+1</f>
        <v>111</v>
      </c>
      <c r="B138" s="3"/>
      <c r="C138" s="35"/>
      <c r="D138" s="36"/>
      <c r="E138" s="35" t="s">
        <v>310</v>
      </c>
      <c r="F138" s="35" t="s">
        <v>350</v>
      </c>
      <c r="G138" s="56" t="s">
        <v>78</v>
      </c>
      <c r="H138" s="37" t="s">
        <v>487</v>
      </c>
      <c r="I138" s="38">
        <v>8</v>
      </c>
      <c r="J138" s="38">
        <v>103</v>
      </c>
      <c r="K138" s="32"/>
      <c r="L138" s="33"/>
      <c r="M138" s="33"/>
    </row>
    <row r="139" spans="1:13" ht="15" customHeight="1">
      <c r="A139" s="3">
        <f t="shared" ref="A139:A140" si="18">A138+1</f>
        <v>112</v>
      </c>
      <c r="B139" s="3"/>
      <c r="C139" s="35"/>
      <c r="D139" s="36"/>
      <c r="E139" s="35" t="s">
        <v>310</v>
      </c>
      <c r="F139" s="35" t="s">
        <v>351</v>
      </c>
      <c r="G139" s="56" t="s">
        <v>80</v>
      </c>
      <c r="H139" s="37" t="s">
        <v>352</v>
      </c>
      <c r="I139" s="38">
        <v>4</v>
      </c>
      <c r="J139" s="38">
        <v>60</v>
      </c>
      <c r="K139" s="32"/>
      <c r="L139" s="33"/>
      <c r="M139" s="33"/>
    </row>
    <row r="140" spans="1:13" ht="15" customHeight="1">
      <c r="A140" s="3">
        <f t="shared" si="18"/>
        <v>113</v>
      </c>
      <c r="B140" s="3"/>
      <c r="C140" s="35"/>
      <c r="D140" s="36"/>
      <c r="E140" s="35" t="s">
        <v>310</v>
      </c>
      <c r="F140" s="35" t="s">
        <v>353</v>
      </c>
      <c r="G140" s="56" t="s">
        <v>49</v>
      </c>
      <c r="H140" s="37" t="s">
        <v>354</v>
      </c>
      <c r="I140" s="38">
        <v>63</v>
      </c>
      <c r="J140" s="38">
        <v>2583</v>
      </c>
      <c r="K140" s="32"/>
      <c r="L140" s="33"/>
      <c r="M140" s="33"/>
    </row>
    <row r="141" spans="1:13" ht="15" customHeight="1">
      <c r="A141" s="3"/>
      <c r="B141" s="3"/>
      <c r="C141" s="3"/>
      <c r="D141" s="3"/>
      <c r="E141" s="3"/>
      <c r="F141" s="3"/>
      <c r="G141" s="3"/>
      <c r="H141" s="3" t="s">
        <v>31</v>
      </c>
      <c r="I141" s="32">
        <f>SUM(I137:I140)</f>
        <v>78</v>
      </c>
      <c r="J141" s="32">
        <f>SUM(J137:J140)</f>
        <v>2797</v>
      </c>
      <c r="K141" s="32">
        <v>2797</v>
      </c>
      <c r="L141" s="33">
        <v>2.33</v>
      </c>
      <c r="M141" s="33">
        <f>K141*L141</f>
        <v>6517.01</v>
      </c>
    </row>
    <row r="142" spans="1:13" ht="15" customHeight="1">
      <c r="A142" s="3">
        <v>114</v>
      </c>
      <c r="B142" s="3">
        <v>28</v>
      </c>
      <c r="C142" s="35" t="s">
        <v>355</v>
      </c>
      <c r="D142" s="36" t="s">
        <v>31</v>
      </c>
      <c r="E142" s="35" t="s">
        <v>310</v>
      </c>
      <c r="F142" s="35" t="s">
        <v>356</v>
      </c>
      <c r="G142" s="56" t="s">
        <v>49</v>
      </c>
      <c r="H142" s="37" t="s">
        <v>357</v>
      </c>
      <c r="I142" s="38">
        <v>63</v>
      </c>
      <c r="J142" s="38">
        <v>2583</v>
      </c>
      <c r="K142" s="32"/>
      <c r="L142" s="33"/>
      <c r="M142" s="33"/>
    </row>
    <row r="143" spans="1:13" ht="15" customHeight="1">
      <c r="A143" s="3">
        <f>A142+1</f>
        <v>115</v>
      </c>
      <c r="B143" s="3"/>
      <c r="C143" s="35"/>
      <c r="D143" s="36"/>
      <c r="E143" s="35" t="s">
        <v>310</v>
      </c>
      <c r="F143" s="35" t="s">
        <v>358</v>
      </c>
      <c r="G143" s="56" t="s">
        <v>91</v>
      </c>
      <c r="H143" s="37" t="s">
        <v>359</v>
      </c>
      <c r="I143" s="38">
        <v>2</v>
      </c>
      <c r="J143" s="38">
        <v>13</v>
      </c>
      <c r="K143" s="32"/>
      <c r="L143" s="33"/>
      <c r="M143" s="33"/>
    </row>
    <row r="144" spans="1:13" ht="15" customHeight="1">
      <c r="A144" s="3">
        <f t="shared" ref="A144:A146" si="19">A143+1</f>
        <v>116</v>
      </c>
      <c r="B144" s="3"/>
      <c r="C144" s="35"/>
      <c r="D144" s="36"/>
      <c r="E144" s="35" t="s">
        <v>310</v>
      </c>
      <c r="F144" s="35" t="s">
        <v>360</v>
      </c>
      <c r="G144" s="56" t="s">
        <v>361</v>
      </c>
      <c r="H144" s="37" t="s">
        <v>488</v>
      </c>
      <c r="I144" s="38">
        <v>17</v>
      </c>
      <c r="J144" s="38">
        <v>75</v>
      </c>
      <c r="K144" s="32"/>
      <c r="L144" s="33"/>
      <c r="M144" s="33"/>
    </row>
    <row r="145" spans="1:13" ht="15" customHeight="1">
      <c r="A145" s="3">
        <f t="shared" si="19"/>
        <v>117</v>
      </c>
      <c r="B145" s="3"/>
      <c r="C145" s="35"/>
      <c r="D145" s="36"/>
      <c r="E145" s="35" t="s">
        <v>310</v>
      </c>
      <c r="F145" s="35" t="s">
        <v>362</v>
      </c>
      <c r="G145" s="56" t="s">
        <v>363</v>
      </c>
      <c r="H145" s="37" t="s">
        <v>364</v>
      </c>
      <c r="I145" s="38">
        <v>11</v>
      </c>
      <c r="J145" s="38">
        <v>137</v>
      </c>
      <c r="K145" s="32"/>
      <c r="L145" s="33"/>
      <c r="M145" s="33"/>
    </row>
    <row r="146" spans="1:13" ht="15" customHeight="1">
      <c r="A146" s="3">
        <f t="shared" si="19"/>
        <v>118</v>
      </c>
      <c r="B146" s="3"/>
      <c r="C146" s="35"/>
      <c r="D146" s="36"/>
      <c r="E146" s="35" t="s">
        <v>310</v>
      </c>
      <c r="F146" s="35" t="s">
        <v>365</v>
      </c>
      <c r="G146" s="56" t="s">
        <v>53</v>
      </c>
      <c r="H146" s="37" t="s">
        <v>366</v>
      </c>
      <c r="I146" s="38">
        <v>2</v>
      </c>
      <c r="J146" s="38">
        <v>8</v>
      </c>
      <c r="K146" s="32"/>
      <c r="L146" s="33"/>
      <c r="M146" s="33"/>
    </row>
    <row r="147" spans="1:13" ht="15" customHeight="1">
      <c r="A147" s="3"/>
      <c r="B147" s="3"/>
      <c r="C147" s="3"/>
      <c r="D147" s="3"/>
      <c r="E147" s="3"/>
      <c r="F147" s="3"/>
      <c r="G147" s="3"/>
      <c r="H147" s="3" t="s">
        <v>31</v>
      </c>
      <c r="I147" s="32">
        <f>SUM(I142:I146)</f>
        <v>95</v>
      </c>
      <c r="J147" s="32">
        <f>SUM(J142:J146)</f>
        <v>2816</v>
      </c>
      <c r="K147" s="32">
        <v>2816</v>
      </c>
      <c r="L147" s="33">
        <v>2.33</v>
      </c>
      <c r="M147" s="33">
        <f>K147*L147</f>
        <v>6561.2800000000007</v>
      </c>
    </row>
    <row r="148" spans="1:13" ht="15" customHeight="1">
      <c r="A148" s="3">
        <v>119</v>
      </c>
      <c r="B148" s="3">
        <v>29</v>
      </c>
      <c r="C148" s="35" t="s">
        <v>367</v>
      </c>
      <c r="D148" s="36" t="s">
        <v>31</v>
      </c>
      <c r="E148" s="35" t="s">
        <v>310</v>
      </c>
      <c r="F148" s="35" t="s">
        <v>368</v>
      </c>
      <c r="G148" s="56" t="s">
        <v>66</v>
      </c>
      <c r="H148" s="37" t="s">
        <v>369</v>
      </c>
      <c r="I148" s="38">
        <v>4</v>
      </c>
      <c r="J148" s="38">
        <v>98</v>
      </c>
      <c r="K148" s="32"/>
      <c r="L148" s="33"/>
      <c r="M148" s="33"/>
    </row>
    <row r="149" spans="1:13" ht="15" customHeight="1">
      <c r="A149" s="3">
        <f>A148+1</f>
        <v>120</v>
      </c>
      <c r="B149" s="3"/>
      <c r="C149" s="35"/>
      <c r="D149" s="36"/>
      <c r="E149" s="35" t="s">
        <v>310</v>
      </c>
      <c r="F149" s="35" t="s">
        <v>370</v>
      </c>
      <c r="G149" s="56" t="s">
        <v>38</v>
      </c>
      <c r="H149" s="37" t="s">
        <v>371</v>
      </c>
      <c r="I149" s="38">
        <v>161</v>
      </c>
      <c r="J149" s="38">
        <v>1049</v>
      </c>
      <c r="K149" s="32"/>
      <c r="L149" s="33"/>
      <c r="M149" s="33"/>
    </row>
    <row r="150" spans="1:13" ht="15" customHeight="1">
      <c r="A150" s="3">
        <f t="shared" ref="A150:A154" si="20">A149+1</f>
        <v>121</v>
      </c>
      <c r="B150" s="3"/>
      <c r="C150" s="35"/>
      <c r="D150" s="36"/>
      <c r="E150" s="35" t="s">
        <v>310</v>
      </c>
      <c r="F150" s="35" t="s">
        <v>372</v>
      </c>
      <c r="G150" s="56" t="s">
        <v>38</v>
      </c>
      <c r="H150" s="37" t="s">
        <v>489</v>
      </c>
      <c r="I150" s="38">
        <v>20</v>
      </c>
      <c r="J150" s="38">
        <v>204</v>
      </c>
      <c r="K150" s="32"/>
      <c r="L150" s="33"/>
      <c r="M150" s="33"/>
    </row>
    <row r="151" spans="1:13" ht="15" customHeight="1">
      <c r="A151" s="3">
        <f t="shared" si="20"/>
        <v>122</v>
      </c>
      <c r="B151" s="3"/>
      <c r="C151" s="35"/>
      <c r="D151" s="36"/>
      <c r="E151" s="35" t="s">
        <v>310</v>
      </c>
      <c r="F151" s="35" t="s">
        <v>373</v>
      </c>
      <c r="G151" s="56" t="s">
        <v>38</v>
      </c>
      <c r="H151" s="37" t="s">
        <v>374</v>
      </c>
      <c r="I151" s="38">
        <v>36</v>
      </c>
      <c r="J151" s="38">
        <v>229</v>
      </c>
      <c r="K151" s="32"/>
      <c r="L151" s="33"/>
      <c r="M151" s="33"/>
    </row>
    <row r="152" spans="1:13" ht="15" customHeight="1">
      <c r="A152" s="3">
        <f t="shared" si="20"/>
        <v>123</v>
      </c>
      <c r="B152" s="3"/>
      <c r="C152" s="35"/>
      <c r="D152" s="36"/>
      <c r="E152" s="35" t="s">
        <v>310</v>
      </c>
      <c r="F152" s="35" t="s">
        <v>375</v>
      </c>
      <c r="G152" s="56" t="s">
        <v>376</v>
      </c>
      <c r="H152" s="37" t="s">
        <v>377</v>
      </c>
      <c r="I152" s="38">
        <v>21</v>
      </c>
      <c r="J152" s="38">
        <v>433</v>
      </c>
      <c r="K152" s="32"/>
      <c r="L152" s="33"/>
      <c r="M152" s="33"/>
    </row>
    <row r="153" spans="1:13" ht="15" customHeight="1">
      <c r="A153" s="3">
        <f t="shared" si="20"/>
        <v>124</v>
      </c>
      <c r="B153" s="3"/>
      <c r="C153" s="35"/>
      <c r="D153" s="36"/>
      <c r="E153" s="35" t="s">
        <v>310</v>
      </c>
      <c r="F153" s="35" t="s">
        <v>378</v>
      </c>
      <c r="G153" s="56" t="s">
        <v>38</v>
      </c>
      <c r="H153" s="37" t="s">
        <v>379</v>
      </c>
      <c r="I153" s="38">
        <v>43</v>
      </c>
      <c r="J153" s="38">
        <v>236</v>
      </c>
      <c r="K153" s="32"/>
      <c r="L153" s="33"/>
      <c r="M153" s="33"/>
    </row>
    <row r="154" spans="1:13" ht="15" customHeight="1">
      <c r="A154" s="3">
        <f t="shared" si="20"/>
        <v>125</v>
      </c>
      <c r="B154" s="3"/>
      <c r="C154" s="35"/>
      <c r="D154" s="36"/>
      <c r="E154" s="35" t="s">
        <v>310</v>
      </c>
      <c r="F154" s="35" t="s">
        <v>380</v>
      </c>
      <c r="G154" s="56" t="s">
        <v>38</v>
      </c>
      <c r="H154" s="37" t="s">
        <v>381</v>
      </c>
      <c r="I154" s="38">
        <v>8</v>
      </c>
      <c r="J154" s="38">
        <v>169</v>
      </c>
      <c r="K154" s="32"/>
      <c r="L154" s="33"/>
      <c r="M154" s="33"/>
    </row>
    <row r="155" spans="1:13" ht="15" customHeight="1">
      <c r="A155" s="3"/>
      <c r="B155" s="3"/>
      <c r="C155" s="3"/>
      <c r="D155" s="3"/>
      <c r="E155" s="3"/>
      <c r="F155" s="3"/>
      <c r="G155" s="3"/>
      <c r="H155" s="3" t="s">
        <v>31</v>
      </c>
      <c r="I155" s="32">
        <f>SUM(I148:I154)</f>
        <v>293</v>
      </c>
      <c r="J155" s="32">
        <f>SUM(J148:J154)</f>
        <v>2418</v>
      </c>
      <c r="K155" s="32">
        <v>2500</v>
      </c>
      <c r="L155" s="33">
        <v>2.33</v>
      </c>
      <c r="M155" s="33">
        <f>K155*L155</f>
        <v>5825</v>
      </c>
    </row>
    <row r="156" spans="1:13" ht="15" customHeight="1">
      <c r="A156" s="3">
        <v>126</v>
      </c>
      <c r="B156" s="3">
        <v>30</v>
      </c>
      <c r="C156" s="35" t="s">
        <v>382</v>
      </c>
      <c r="D156" s="36" t="s">
        <v>31</v>
      </c>
      <c r="E156" s="35" t="s">
        <v>310</v>
      </c>
      <c r="F156" s="35" t="s">
        <v>383</v>
      </c>
      <c r="G156" s="56" t="s">
        <v>36</v>
      </c>
      <c r="H156" s="37" t="s">
        <v>384</v>
      </c>
      <c r="I156" s="38">
        <v>54</v>
      </c>
      <c r="J156" s="38">
        <v>1235</v>
      </c>
      <c r="K156" s="32"/>
      <c r="L156" s="33"/>
      <c r="M156" s="33"/>
    </row>
    <row r="157" spans="1:13" ht="15" customHeight="1">
      <c r="A157" s="3">
        <f>A156+1</f>
        <v>127</v>
      </c>
      <c r="B157" s="3"/>
      <c r="C157" s="35"/>
      <c r="D157" s="36"/>
      <c r="E157" s="35" t="s">
        <v>310</v>
      </c>
      <c r="F157" s="35" t="s">
        <v>385</v>
      </c>
      <c r="G157" s="56" t="s">
        <v>205</v>
      </c>
      <c r="H157" s="37" t="s">
        <v>386</v>
      </c>
      <c r="I157" s="38">
        <v>8</v>
      </c>
      <c r="J157" s="38">
        <v>78</v>
      </c>
      <c r="K157" s="32"/>
      <c r="L157" s="33"/>
      <c r="M157" s="33"/>
    </row>
    <row r="158" spans="1:13" ht="15" customHeight="1">
      <c r="A158" s="3">
        <f t="shared" ref="A158:A161" si="21">A157+1</f>
        <v>128</v>
      </c>
      <c r="B158" s="3"/>
      <c r="C158" s="35"/>
      <c r="D158" s="36"/>
      <c r="E158" s="35" t="s">
        <v>310</v>
      </c>
      <c r="F158" s="35" t="s">
        <v>387</v>
      </c>
      <c r="G158" s="56" t="s">
        <v>388</v>
      </c>
      <c r="H158" s="37" t="s">
        <v>389</v>
      </c>
      <c r="I158" s="38">
        <v>8</v>
      </c>
      <c r="J158" s="38">
        <v>194</v>
      </c>
      <c r="K158" s="32"/>
      <c r="L158" s="33"/>
      <c r="M158" s="33"/>
    </row>
    <row r="159" spans="1:13" ht="15" customHeight="1">
      <c r="A159" s="3">
        <f t="shared" si="21"/>
        <v>129</v>
      </c>
      <c r="B159" s="3"/>
      <c r="C159" s="35"/>
      <c r="D159" s="36"/>
      <c r="E159" s="35" t="s">
        <v>310</v>
      </c>
      <c r="F159" s="35" t="s">
        <v>390</v>
      </c>
      <c r="G159" s="56" t="s">
        <v>202</v>
      </c>
      <c r="H159" s="37" t="s">
        <v>391</v>
      </c>
      <c r="I159" s="38">
        <v>5</v>
      </c>
      <c r="J159" s="38">
        <v>80</v>
      </c>
      <c r="K159" s="32"/>
      <c r="L159" s="33"/>
      <c r="M159" s="33"/>
    </row>
    <row r="160" spans="1:13" ht="15" customHeight="1">
      <c r="A160" s="3">
        <f t="shared" si="21"/>
        <v>130</v>
      </c>
      <c r="B160" s="3"/>
      <c r="C160" s="35"/>
      <c r="D160" s="36"/>
      <c r="E160" s="35" t="s">
        <v>310</v>
      </c>
      <c r="F160" s="35" t="s">
        <v>392</v>
      </c>
      <c r="G160" s="56" t="s">
        <v>202</v>
      </c>
      <c r="H160" s="37" t="s">
        <v>393</v>
      </c>
      <c r="I160" s="38">
        <v>28</v>
      </c>
      <c r="J160" s="38">
        <v>1031</v>
      </c>
      <c r="K160" s="32"/>
      <c r="L160" s="33"/>
      <c r="M160" s="33"/>
    </row>
    <row r="161" spans="1:13" ht="15" customHeight="1">
      <c r="A161" s="3">
        <f t="shared" si="21"/>
        <v>131</v>
      </c>
      <c r="B161" s="3"/>
      <c r="C161" s="3"/>
      <c r="D161" s="3"/>
      <c r="E161" s="35" t="s">
        <v>139</v>
      </c>
      <c r="F161" s="35" t="s">
        <v>206</v>
      </c>
      <c r="G161" s="56" t="s">
        <v>202</v>
      </c>
      <c r="H161" s="37" t="s">
        <v>207</v>
      </c>
      <c r="I161" s="38">
        <v>5</v>
      </c>
      <c r="J161" s="38">
        <v>54</v>
      </c>
      <c r="K161" s="32"/>
      <c r="L161" s="33"/>
      <c r="M161" s="33"/>
    </row>
    <row r="162" spans="1:13" ht="15" customHeight="1">
      <c r="A162" s="3"/>
      <c r="B162" s="3"/>
      <c r="C162" s="3"/>
      <c r="D162" s="3"/>
      <c r="E162" s="3"/>
      <c r="F162" s="3"/>
      <c r="G162" s="3"/>
      <c r="H162" s="3" t="s">
        <v>31</v>
      </c>
      <c r="I162" s="32">
        <f>SUM(I156:I161)</f>
        <v>108</v>
      </c>
      <c r="J162" s="32">
        <f>SUM(J156:J161)</f>
        <v>2672</v>
      </c>
      <c r="K162" s="32">
        <v>2672</v>
      </c>
      <c r="L162" s="33">
        <v>2.33</v>
      </c>
      <c r="M162" s="33">
        <f>K162*L162</f>
        <v>6225.76</v>
      </c>
    </row>
    <row r="163" spans="1:13" ht="15" customHeight="1">
      <c r="A163" s="3">
        <v>132</v>
      </c>
      <c r="B163" s="3">
        <v>31</v>
      </c>
      <c r="C163" s="35" t="s">
        <v>394</v>
      </c>
      <c r="D163" s="36" t="s">
        <v>31</v>
      </c>
      <c r="E163" s="35" t="s">
        <v>310</v>
      </c>
      <c r="F163" s="35" t="s">
        <v>395</v>
      </c>
      <c r="G163" s="56" t="s">
        <v>45</v>
      </c>
      <c r="H163" s="37" t="s">
        <v>396</v>
      </c>
      <c r="I163" s="38">
        <v>18</v>
      </c>
      <c r="J163" s="38">
        <v>218</v>
      </c>
      <c r="K163" s="32"/>
      <c r="L163" s="33"/>
      <c r="M163" s="33"/>
    </row>
    <row r="164" spans="1:13" ht="15" customHeight="1">
      <c r="A164" s="3">
        <f>A163+1</f>
        <v>133</v>
      </c>
      <c r="B164" s="3"/>
      <c r="C164" s="35"/>
      <c r="D164" s="36"/>
      <c r="E164" s="35" t="s">
        <v>310</v>
      </c>
      <c r="F164" s="35" t="s">
        <v>397</v>
      </c>
      <c r="G164" s="56" t="s">
        <v>33</v>
      </c>
      <c r="H164" s="37" t="s">
        <v>398</v>
      </c>
      <c r="I164" s="38">
        <v>24</v>
      </c>
      <c r="J164" s="38">
        <v>480</v>
      </c>
      <c r="K164" s="32"/>
      <c r="L164" s="33"/>
      <c r="M164" s="33"/>
    </row>
    <row r="165" spans="1:13" ht="15" customHeight="1">
      <c r="A165" s="3">
        <f t="shared" ref="A165:A167" si="22">A164+1</f>
        <v>134</v>
      </c>
      <c r="B165" s="3"/>
      <c r="C165" s="35"/>
      <c r="D165" s="36"/>
      <c r="E165" s="35" t="s">
        <v>310</v>
      </c>
      <c r="F165" s="35" t="s">
        <v>399</v>
      </c>
      <c r="G165" s="56" t="s">
        <v>32</v>
      </c>
      <c r="H165" s="37" t="s">
        <v>400</v>
      </c>
      <c r="I165" s="38">
        <v>24</v>
      </c>
      <c r="J165" s="38">
        <v>138</v>
      </c>
      <c r="K165" s="32"/>
      <c r="L165" s="33"/>
      <c r="M165" s="33"/>
    </row>
    <row r="166" spans="1:13" ht="15" customHeight="1">
      <c r="A166" s="3">
        <f t="shared" si="22"/>
        <v>135</v>
      </c>
      <c r="B166" s="3"/>
      <c r="C166" s="35"/>
      <c r="D166" s="36"/>
      <c r="E166" s="35" t="s">
        <v>310</v>
      </c>
      <c r="F166" s="35" t="s">
        <v>401</v>
      </c>
      <c r="G166" s="56" t="s">
        <v>65</v>
      </c>
      <c r="H166" s="37" t="s">
        <v>402</v>
      </c>
      <c r="I166" s="38">
        <v>21</v>
      </c>
      <c r="J166" s="38">
        <v>444</v>
      </c>
      <c r="K166" s="32"/>
      <c r="L166" s="33"/>
      <c r="M166" s="33"/>
    </row>
    <row r="167" spans="1:13" ht="15" customHeight="1">
      <c r="A167" s="3">
        <f t="shared" si="22"/>
        <v>136</v>
      </c>
      <c r="B167" s="3"/>
      <c r="C167" s="35"/>
      <c r="D167" s="36"/>
      <c r="E167" s="35" t="s">
        <v>310</v>
      </c>
      <c r="F167" s="35" t="s">
        <v>403</v>
      </c>
      <c r="G167" s="56" t="s">
        <v>404</v>
      </c>
      <c r="H167" s="37" t="s">
        <v>405</v>
      </c>
      <c r="I167" s="38">
        <v>10</v>
      </c>
      <c r="J167" s="38">
        <v>226</v>
      </c>
      <c r="K167" s="32"/>
      <c r="L167" s="33"/>
      <c r="M167" s="33"/>
    </row>
    <row r="168" spans="1:13" ht="15" customHeight="1">
      <c r="A168" s="3"/>
      <c r="B168" s="3"/>
      <c r="C168" s="3"/>
      <c r="D168" s="3"/>
      <c r="E168" s="3"/>
      <c r="F168" s="3"/>
      <c r="G168" s="3"/>
      <c r="H168" s="3" t="s">
        <v>31</v>
      </c>
      <c r="I168" s="32">
        <f>SUM(I163:I167)</f>
        <v>97</v>
      </c>
      <c r="J168" s="32">
        <f>SUM(J163:J167)</f>
        <v>1506</v>
      </c>
      <c r="K168" s="32">
        <v>1506</v>
      </c>
      <c r="L168" s="33">
        <v>2.33</v>
      </c>
      <c r="M168" s="33">
        <f>K168*L168</f>
        <v>3508.98</v>
      </c>
    </row>
    <row r="169" spans="1:13" ht="15" customHeight="1">
      <c r="A169" s="3">
        <v>137</v>
      </c>
      <c r="B169" s="3">
        <v>32</v>
      </c>
      <c r="C169" s="35" t="s">
        <v>406</v>
      </c>
      <c r="D169" s="36" t="s">
        <v>31</v>
      </c>
      <c r="E169" s="35" t="s">
        <v>310</v>
      </c>
      <c r="F169" s="35" t="s">
        <v>407</v>
      </c>
      <c r="G169" s="56" t="s">
        <v>60</v>
      </c>
      <c r="H169" s="37" t="s">
        <v>408</v>
      </c>
      <c r="I169" s="38">
        <v>46</v>
      </c>
      <c r="J169" s="38">
        <v>701</v>
      </c>
      <c r="K169" s="32"/>
      <c r="L169" s="33"/>
      <c r="M169" s="33"/>
    </row>
    <row r="170" spans="1:13" ht="15" customHeight="1">
      <c r="A170" s="3">
        <f>A169+1</f>
        <v>138</v>
      </c>
      <c r="B170" s="3"/>
      <c r="C170" s="35"/>
      <c r="D170" s="36"/>
      <c r="E170" s="35" t="s">
        <v>310</v>
      </c>
      <c r="F170" s="35" t="s">
        <v>409</v>
      </c>
      <c r="G170" s="56" t="s">
        <v>59</v>
      </c>
      <c r="H170" s="37" t="s">
        <v>410</v>
      </c>
      <c r="I170" s="38">
        <v>10</v>
      </c>
      <c r="J170" s="38">
        <v>105</v>
      </c>
      <c r="K170" s="32"/>
      <c r="L170" s="33"/>
      <c r="M170" s="33"/>
    </row>
    <row r="171" spans="1:13" ht="15" customHeight="1">
      <c r="A171" s="3">
        <f t="shared" ref="A171:A173" si="23">A170+1</f>
        <v>139</v>
      </c>
      <c r="B171" s="3"/>
      <c r="C171" s="35"/>
      <c r="D171" s="36"/>
      <c r="E171" s="35" t="s">
        <v>310</v>
      </c>
      <c r="F171" s="35" t="s">
        <v>411</v>
      </c>
      <c r="G171" s="56" t="s">
        <v>48</v>
      </c>
      <c r="H171" s="37" t="s">
        <v>412</v>
      </c>
      <c r="I171" s="38">
        <v>76</v>
      </c>
      <c r="J171" s="38">
        <v>1445</v>
      </c>
      <c r="K171" s="32"/>
      <c r="L171" s="33"/>
      <c r="M171" s="33"/>
    </row>
    <row r="172" spans="1:13" ht="15" customHeight="1">
      <c r="A172" s="3">
        <f t="shared" si="23"/>
        <v>140</v>
      </c>
      <c r="B172" s="3"/>
      <c r="C172" s="35"/>
      <c r="D172" s="36"/>
      <c r="E172" s="35" t="s">
        <v>310</v>
      </c>
      <c r="F172" s="35" t="s">
        <v>413</v>
      </c>
      <c r="G172" s="56" t="s">
        <v>414</v>
      </c>
      <c r="H172" s="37" t="s">
        <v>415</v>
      </c>
      <c r="I172" s="38">
        <v>10</v>
      </c>
      <c r="J172" s="38">
        <v>410</v>
      </c>
      <c r="K172" s="32"/>
      <c r="L172" s="33"/>
      <c r="M172" s="33"/>
    </row>
    <row r="173" spans="1:13" ht="15" customHeight="1">
      <c r="A173" s="3">
        <f t="shared" si="23"/>
        <v>141</v>
      </c>
      <c r="B173" s="3"/>
      <c r="C173" s="35"/>
      <c r="D173" s="36"/>
      <c r="E173" s="35" t="s">
        <v>310</v>
      </c>
      <c r="F173" s="35" t="s">
        <v>416</v>
      </c>
      <c r="G173" s="56" t="s">
        <v>46</v>
      </c>
      <c r="H173" s="37" t="s">
        <v>417</v>
      </c>
      <c r="I173" s="38">
        <v>1</v>
      </c>
      <c r="J173" s="38">
        <v>10</v>
      </c>
      <c r="K173" s="32"/>
      <c r="L173" s="33"/>
      <c r="M173" s="33"/>
    </row>
    <row r="174" spans="1:13" ht="15" customHeight="1">
      <c r="A174" s="3"/>
      <c r="B174" s="3"/>
      <c r="C174" s="3"/>
      <c r="D174" s="3"/>
      <c r="E174" s="3"/>
      <c r="F174" s="3"/>
      <c r="G174" s="3"/>
      <c r="H174" s="3" t="s">
        <v>31</v>
      </c>
      <c r="I174" s="32">
        <f>SUM(I169:I173)</f>
        <v>143</v>
      </c>
      <c r="J174" s="32">
        <f>SUM(J169:J173)</f>
        <v>2671</v>
      </c>
      <c r="K174" s="32">
        <v>2671</v>
      </c>
      <c r="L174" s="33">
        <v>2.33</v>
      </c>
      <c r="M174" s="33">
        <f>K174*L174</f>
        <v>6223.43</v>
      </c>
    </row>
    <row r="175" spans="1:13" ht="15" customHeight="1">
      <c r="A175" s="3">
        <v>142</v>
      </c>
      <c r="B175" s="3">
        <v>33</v>
      </c>
      <c r="C175" s="35" t="s">
        <v>418</v>
      </c>
      <c r="D175" s="36" t="s">
        <v>31</v>
      </c>
      <c r="E175" s="35" t="s">
        <v>419</v>
      </c>
      <c r="F175" s="35" t="s">
        <v>420</v>
      </c>
      <c r="G175" s="56" t="s">
        <v>69</v>
      </c>
      <c r="H175" s="37" t="s">
        <v>421</v>
      </c>
      <c r="I175" s="38">
        <v>6</v>
      </c>
      <c r="J175" s="38">
        <v>21</v>
      </c>
      <c r="K175" s="32"/>
      <c r="L175" s="33"/>
      <c r="M175" s="33"/>
    </row>
    <row r="176" spans="1:13" ht="15" customHeight="1">
      <c r="A176" s="3">
        <f>A175+1</f>
        <v>143</v>
      </c>
      <c r="B176" s="3"/>
      <c r="C176" s="35"/>
      <c r="D176" s="36"/>
      <c r="E176" s="35" t="s">
        <v>419</v>
      </c>
      <c r="F176" s="35" t="s">
        <v>422</v>
      </c>
      <c r="G176" s="56" t="s">
        <v>423</v>
      </c>
      <c r="H176" s="37" t="s">
        <v>424</v>
      </c>
      <c r="I176" s="38">
        <v>1</v>
      </c>
      <c r="J176" s="38">
        <v>7</v>
      </c>
      <c r="K176" s="32"/>
      <c r="L176" s="33"/>
      <c r="M176" s="33"/>
    </row>
    <row r="177" spans="1:13" ht="15" customHeight="1">
      <c r="A177" s="3">
        <f t="shared" ref="A177:A178" si="24">A176+1</f>
        <v>144</v>
      </c>
      <c r="B177" s="3"/>
      <c r="C177" s="35"/>
      <c r="D177" s="36"/>
      <c r="E177" s="35" t="s">
        <v>419</v>
      </c>
      <c r="F177" s="35" t="s">
        <v>425</v>
      </c>
      <c r="G177" s="56" t="s">
        <v>69</v>
      </c>
      <c r="H177" s="37" t="s">
        <v>426</v>
      </c>
      <c r="I177" s="38">
        <v>25</v>
      </c>
      <c r="J177" s="38">
        <v>1000</v>
      </c>
      <c r="K177" s="32"/>
      <c r="L177" s="33"/>
      <c r="M177" s="33"/>
    </row>
    <row r="178" spans="1:13" ht="15" customHeight="1">
      <c r="A178" s="3">
        <f t="shared" si="24"/>
        <v>145</v>
      </c>
      <c r="B178" s="3"/>
      <c r="C178" s="35"/>
      <c r="D178" s="36"/>
      <c r="E178" s="35" t="s">
        <v>419</v>
      </c>
      <c r="F178" s="35" t="s">
        <v>427</v>
      </c>
      <c r="G178" s="56" t="s">
        <v>428</v>
      </c>
      <c r="H178" s="37" t="s">
        <v>490</v>
      </c>
      <c r="I178" s="38">
        <v>67</v>
      </c>
      <c r="J178" s="38">
        <v>1346</v>
      </c>
      <c r="K178" s="32"/>
      <c r="L178" s="33"/>
      <c r="M178" s="33"/>
    </row>
    <row r="179" spans="1:13" ht="15" customHeight="1">
      <c r="A179" s="3"/>
      <c r="B179" s="3"/>
      <c r="C179" s="3"/>
      <c r="D179" s="3"/>
      <c r="E179" s="3"/>
      <c r="F179" s="3"/>
      <c r="G179" s="3"/>
      <c r="H179" s="3" t="s">
        <v>31</v>
      </c>
      <c r="I179" s="32">
        <f>SUM(I175:I178)</f>
        <v>99</v>
      </c>
      <c r="J179" s="32">
        <f>SUM(J175:J178)</f>
        <v>2374</v>
      </c>
      <c r="K179" s="32">
        <v>2500</v>
      </c>
      <c r="L179" s="33">
        <v>2.33</v>
      </c>
      <c r="M179" s="33">
        <f>K179*L179</f>
        <v>5825</v>
      </c>
    </row>
    <row r="180" spans="1:13" ht="15" customHeight="1">
      <c r="A180" s="3">
        <v>146</v>
      </c>
      <c r="B180" s="3">
        <v>34</v>
      </c>
      <c r="C180" s="35" t="s">
        <v>429</v>
      </c>
      <c r="D180" s="36" t="s">
        <v>31</v>
      </c>
      <c r="E180" s="35" t="s">
        <v>419</v>
      </c>
      <c r="F180" s="35" t="s">
        <v>430</v>
      </c>
      <c r="G180" s="56" t="s">
        <v>205</v>
      </c>
      <c r="H180" s="37" t="s">
        <v>431</v>
      </c>
      <c r="I180" s="38">
        <v>50</v>
      </c>
      <c r="J180" s="38">
        <v>1298</v>
      </c>
      <c r="K180" s="32"/>
      <c r="L180" s="33"/>
      <c r="M180" s="33"/>
    </row>
    <row r="181" spans="1:13" ht="15" customHeight="1">
      <c r="A181" s="3">
        <f>A180+1</f>
        <v>147</v>
      </c>
      <c r="B181" s="3"/>
      <c r="C181" s="35"/>
      <c r="D181" s="36"/>
      <c r="E181" s="35" t="s">
        <v>419</v>
      </c>
      <c r="F181" s="35" t="s">
        <v>432</v>
      </c>
      <c r="G181" s="56" t="s">
        <v>433</v>
      </c>
      <c r="H181" s="37" t="s">
        <v>434</v>
      </c>
      <c r="I181" s="38">
        <v>7</v>
      </c>
      <c r="J181" s="38">
        <v>144</v>
      </c>
      <c r="K181" s="32"/>
      <c r="L181" s="33"/>
      <c r="M181" s="33"/>
    </row>
    <row r="182" spans="1:13" ht="15" customHeight="1">
      <c r="A182" s="3">
        <f t="shared" ref="A182:A185" si="25">A181+1</f>
        <v>148</v>
      </c>
      <c r="B182" s="3"/>
      <c r="C182" s="35"/>
      <c r="D182" s="36"/>
      <c r="E182" s="35" t="s">
        <v>419</v>
      </c>
      <c r="F182" s="35" t="s">
        <v>435</v>
      </c>
      <c r="G182" s="56" t="s">
        <v>52</v>
      </c>
      <c r="H182" s="37" t="s">
        <v>436</v>
      </c>
      <c r="I182" s="38">
        <v>2</v>
      </c>
      <c r="J182" s="38">
        <v>13</v>
      </c>
      <c r="K182" s="32"/>
      <c r="L182" s="33"/>
      <c r="M182" s="33"/>
    </row>
    <row r="183" spans="1:13" ht="15" customHeight="1">
      <c r="A183" s="3">
        <f t="shared" si="25"/>
        <v>149</v>
      </c>
      <c r="B183" s="3"/>
      <c r="C183" s="35"/>
      <c r="D183" s="36"/>
      <c r="E183" s="35" t="s">
        <v>419</v>
      </c>
      <c r="F183" s="35" t="s">
        <v>437</v>
      </c>
      <c r="G183" s="56" t="s">
        <v>55</v>
      </c>
      <c r="H183" s="37" t="s">
        <v>438</v>
      </c>
      <c r="I183" s="38">
        <v>104</v>
      </c>
      <c r="J183" s="38">
        <v>2237</v>
      </c>
      <c r="K183" s="32"/>
      <c r="L183" s="33"/>
      <c r="M183" s="33"/>
    </row>
    <row r="184" spans="1:13" ht="15" customHeight="1">
      <c r="A184" s="3">
        <f t="shared" si="25"/>
        <v>150</v>
      </c>
      <c r="B184" s="3"/>
      <c r="C184" s="35"/>
      <c r="D184" s="36"/>
      <c r="E184" s="35" t="s">
        <v>419</v>
      </c>
      <c r="F184" s="35" t="s">
        <v>439</v>
      </c>
      <c r="G184" s="56" t="s">
        <v>278</v>
      </c>
      <c r="H184" s="37" t="s">
        <v>440</v>
      </c>
      <c r="I184" s="38">
        <v>4</v>
      </c>
      <c r="J184" s="38">
        <v>20</v>
      </c>
      <c r="K184" s="32"/>
      <c r="L184" s="33"/>
      <c r="M184" s="33"/>
    </row>
    <row r="185" spans="1:13" ht="15" customHeight="1">
      <c r="A185" s="3">
        <f t="shared" si="25"/>
        <v>151</v>
      </c>
      <c r="B185" s="3"/>
      <c r="C185" s="35"/>
      <c r="D185" s="36"/>
      <c r="E185" s="35" t="s">
        <v>419</v>
      </c>
      <c r="F185" s="35" t="s">
        <v>441</v>
      </c>
      <c r="G185" s="56" t="s">
        <v>249</v>
      </c>
      <c r="H185" s="37" t="s">
        <v>442</v>
      </c>
      <c r="I185" s="38">
        <v>1</v>
      </c>
      <c r="J185" s="38">
        <v>5</v>
      </c>
      <c r="K185" s="32"/>
      <c r="L185" s="33"/>
      <c r="M185" s="33"/>
    </row>
    <row r="186" spans="1:13" ht="15" customHeight="1">
      <c r="A186" s="3"/>
      <c r="B186" s="3"/>
      <c r="C186" s="3"/>
      <c r="D186" s="3"/>
      <c r="E186" s="3"/>
      <c r="F186" s="3"/>
      <c r="G186" s="3"/>
      <c r="H186" s="3" t="s">
        <v>31</v>
      </c>
      <c r="I186" s="32">
        <f>SUM(I180:I185)</f>
        <v>168</v>
      </c>
      <c r="J186" s="32">
        <f>SUM(J180:J185)</f>
        <v>3717</v>
      </c>
      <c r="K186" s="32">
        <v>3717</v>
      </c>
      <c r="L186" s="33">
        <v>2.33</v>
      </c>
      <c r="M186" s="33">
        <f>K186*L186</f>
        <v>8660.61</v>
      </c>
    </row>
    <row r="187" spans="1:13" ht="15" customHeight="1">
      <c r="A187" s="3">
        <v>152</v>
      </c>
      <c r="B187" s="3">
        <v>35</v>
      </c>
      <c r="C187" s="35" t="s">
        <v>443</v>
      </c>
      <c r="D187" s="36" t="s">
        <v>31</v>
      </c>
      <c r="E187" s="35" t="s">
        <v>419</v>
      </c>
      <c r="F187" s="35" t="s">
        <v>444</v>
      </c>
      <c r="G187" s="56" t="s">
        <v>35</v>
      </c>
      <c r="H187" s="37" t="s">
        <v>445</v>
      </c>
      <c r="I187" s="38">
        <v>48</v>
      </c>
      <c r="J187" s="38">
        <v>1286</v>
      </c>
      <c r="K187" s="32"/>
      <c r="L187" s="33"/>
      <c r="M187" s="33"/>
    </row>
    <row r="188" spans="1:13" ht="15" customHeight="1">
      <c r="A188" s="3">
        <f>A187+1</f>
        <v>153</v>
      </c>
      <c r="B188" s="3"/>
      <c r="C188" s="35"/>
      <c r="D188" s="36"/>
      <c r="E188" s="35" t="s">
        <v>419</v>
      </c>
      <c r="F188" s="35" t="s">
        <v>446</v>
      </c>
      <c r="G188" s="56" t="s">
        <v>35</v>
      </c>
      <c r="H188" s="37" t="s">
        <v>447</v>
      </c>
      <c r="I188" s="38">
        <v>1</v>
      </c>
      <c r="J188" s="38">
        <v>1</v>
      </c>
      <c r="K188" s="32"/>
      <c r="L188" s="33"/>
      <c r="M188" s="33"/>
    </row>
    <row r="189" spans="1:13" ht="15" customHeight="1">
      <c r="A189" s="3">
        <f t="shared" ref="A189:A191" si="26">A188+1</f>
        <v>154</v>
      </c>
      <c r="B189" s="3"/>
      <c r="C189" s="35"/>
      <c r="D189" s="36"/>
      <c r="E189" s="35" t="s">
        <v>419</v>
      </c>
      <c r="F189" s="35" t="s">
        <v>448</v>
      </c>
      <c r="G189" s="56" t="s">
        <v>44</v>
      </c>
      <c r="H189" s="37" t="s">
        <v>449</v>
      </c>
      <c r="I189" s="38">
        <v>8</v>
      </c>
      <c r="J189" s="38">
        <v>141</v>
      </c>
      <c r="K189" s="32"/>
      <c r="L189" s="33"/>
      <c r="M189" s="33"/>
    </row>
    <row r="190" spans="1:13" ht="15" customHeight="1">
      <c r="A190" s="3">
        <f t="shared" si="26"/>
        <v>155</v>
      </c>
      <c r="B190" s="3"/>
      <c r="C190" s="35"/>
      <c r="D190" s="36"/>
      <c r="E190" s="35" t="s">
        <v>419</v>
      </c>
      <c r="F190" s="35" t="s">
        <v>450</v>
      </c>
      <c r="G190" s="56" t="s">
        <v>81</v>
      </c>
      <c r="H190" s="37" t="s">
        <v>451</v>
      </c>
      <c r="I190" s="38">
        <v>27</v>
      </c>
      <c r="J190" s="38">
        <v>434</v>
      </c>
      <c r="K190" s="32"/>
      <c r="L190" s="33"/>
      <c r="M190" s="33"/>
    </row>
    <row r="191" spans="1:13" ht="15" customHeight="1">
      <c r="A191" s="3">
        <f t="shared" si="26"/>
        <v>156</v>
      </c>
      <c r="B191" s="3"/>
      <c r="C191" s="35"/>
      <c r="D191" s="36"/>
      <c r="E191" s="35" t="s">
        <v>419</v>
      </c>
      <c r="F191" s="35" t="s">
        <v>452</v>
      </c>
      <c r="G191" s="56" t="s">
        <v>147</v>
      </c>
      <c r="H191" s="37" t="s">
        <v>453</v>
      </c>
      <c r="I191" s="38">
        <v>25</v>
      </c>
      <c r="J191" s="38">
        <v>263</v>
      </c>
      <c r="K191" s="32"/>
      <c r="L191" s="33"/>
      <c r="M191" s="33"/>
    </row>
    <row r="192" spans="1:13" ht="15" customHeight="1">
      <c r="A192" s="3"/>
      <c r="B192" s="3"/>
      <c r="C192" s="3"/>
      <c r="D192" s="3"/>
      <c r="E192" s="3"/>
      <c r="F192" s="3"/>
      <c r="G192" s="3"/>
      <c r="H192" s="3" t="s">
        <v>31</v>
      </c>
      <c r="I192" s="32">
        <f>SUM(I187:I191)</f>
        <v>109</v>
      </c>
      <c r="J192" s="32">
        <f>SUM(J187:J191)</f>
        <v>2125</v>
      </c>
      <c r="K192" s="32">
        <v>2500</v>
      </c>
      <c r="L192" s="33">
        <v>2.33</v>
      </c>
      <c r="M192" s="33">
        <f>K192*L192</f>
        <v>5825</v>
      </c>
    </row>
    <row r="193" spans="1:13" ht="15" customHeight="1">
      <c r="A193" s="3">
        <v>157</v>
      </c>
      <c r="B193" s="3">
        <v>36</v>
      </c>
      <c r="C193" s="35" t="s">
        <v>454</v>
      </c>
      <c r="D193" s="36" t="s">
        <v>31</v>
      </c>
      <c r="E193" s="35" t="s">
        <v>419</v>
      </c>
      <c r="F193" s="35" t="s">
        <v>455</v>
      </c>
      <c r="G193" s="56" t="s">
        <v>456</v>
      </c>
      <c r="H193" s="37" t="s">
        <v>457</v>
      </c>
      <c r="I193" s="38">
        <v>3</v>
      </c>
      <c r="J193" s="38">
        <v>13</v>
      </c>
      <c r="K193" s="32"/>
      <c r="L193" s="33"/>
      <c r="M193" s="33"/>
    </row>
    <row r="194" spans="1:13" ht="15" customHeight="1">
      <c r="A194" s="3">
        <f>A193+1</f>
        <v>158</v>
      </c>
      <c r="B194" s="3"/>
      <c r="C194" s="35"/>
      <c r="D194" s="36"/>
      <c r="E194" s="35" t="s">
        <v>419</v>
      </c>
      <c r="F194" s="35" t="s">
        <v>458</v>
      </c>
      <c r="G194" s="56" t="s">
        <v>77</v>
      </c>
      <c r="H194" s="37" t="s">
        <v>459</v>
      </c>
      <c r="I194" s="38">
        <v>5</v>
      </c>
      <c r="J194" s="38">
        <v>60</v>
      </c>
      <c r="K194" s="32"/>
      <c r="L194" s="33"/>
      <c r="M194" s="33"/>
    </row>
    <row r="195" spans="1:13" ht="15" customHeight="1">
      <c r="A195" s="3">
        <f t="shared" ref="A195:A198" si="27">A194+1</f>
        <v>159</v>
      </c>
      <c r="B195" s="3"/>
      <c r="C195" s="35"/>
      <c r="D195" s="36"/>
      <c r="E195" s="35" t="s">
        <v>419</v>
      </c>
      <c r="F195" s="35" t="s">
        <v>460</v>
      </c>
      <c r="G195" s="56" t="s">
        <v>128</v>
      </c>
      <c r="H195" s="37" t="s">
        <v>461</v>
      </c>
      <c r="I195" s="38">
        <v>30</v>
      </c>
      <c r="J195" s="38">
        <v>590</v>
      </c>
      <c r="K195" s="32"/>
      <c r="L195" s="33"/>
      <c r="M195" s="33"/>
    </row>
    <row r="196" spans="1:13" ht="15" customHeight="1">
      <c r="A196" s="3">
        <f t="shared" si="27"/>
        <v>160</v>
      </c>
      <c r="B196" s="3"/>
      <c r="C196" s="35"/>
      <c r="D196" s="36"/>
      <c r="E196" s="35" t="s">
        <v>419</v>
      </c>
      <c r="F196" s="35" t="s">
        <v>462</v>
      </c>
      <c r="G196" s="56" t="s">
        <v>49</v>
      </c>
      <c r="H196" s="37" t="s">
        <v>463</v>
      </c>
      <c r="I196" s="38">
        <v>50</v>
      </c>
      <c r="J196" s="38">
        <v>2050</v>
      </c>
      <c r="K196" s="32"/>
      <c r="L196" s="33"/>
      <c r="M196" s="33"/>
    </row>
    <row r="197" spans="1:13" ht="15" customHeight="1">
      <c r="A197" s="3">
        <f t="shared" si="27"/>
        <v>161</v>
      </c>
      <c r="B197" s="3"/>
      <c r="C197" s="35"/>
      <c r="D197" s="36"/>
      <c r="E197" s="35" t="s">
        <v>419</v>
      </c>
      <c r="F197" s="35" t="s">
        <v>464</v>
      </c>
      <c r="G197" s="56" t="s">
        <v>43</v>
      </c>
      <c r="H197" s="37" t="s">
        <v>465</v>
      </c>
      <c r="I197" s="38">
        <v>7</v>
      </c>
      <c r="J197" s="38">
        <v>133</v>
      </c>
      <c r="K197" s="32"/>
      <c r="L197" s="33"/>
      <c r="M197" s="33"/>
    </row>
    <row r="198" spans="1:13" ht="15" customHeight="1">
      <c r="A198" s="3">
        <f t="shared" si="27"/>
        <v>162</v>
      </c>
      <c r="B198" s="3"/>
      <c r="C198" s="35"/>
      <c r="D198" s="36"/>
      <c r="E198" s="35" t="s">
        <v>419</v>
      </c>
      <c r="F198" s="35" t="s">
        <v>466</v>
      </c>
      <c r="G198" s="56" t="s">
        <v>467</v>
      </c>
      <c r="H198" s="37" t="s">
        <v>468</v>
      </c>
      <c r="I198" s="38">
        <v>50</v>
      </c>
      <c r="J198" s="38">
        <v>862</v>
      </c>
      <c r="K198" s="32"/>
      <c r="L198" s="33"/>
      <c r="M198" s="33"/>
    </row>
    <row r="199" spans="1:13" ht="15" customHeight="1">
      <c r="A199" s="3"/>
      <c r="B199" s="3"/>
      <c r="C199" s="3"/>
      <c r="D199" s="3"/>
      <c r="E199" s="3"/>
      <c r="F199" s="3"/>
      <c r="G199" s="3"/>
      <c r="H199" s="3" t="s">
        <v>31</v>
      </c>
      <c r="I199" s="32">
        <f>SUM(I193:I198)</f>
        <v>145</v>
      </c>
      <c r="J199" s="32">
        <f>SUM(J193:J198)</f>
        <v>3708</v>
      </c>
      <c r="K199" s="32">
        <v>3708</v>
      </c>
      <c r="L199" s="33">
        <v>2.33</v>
      </c>
      <c r="M199" s="33">
        <f>K199*L199</f>
        <v>8639.64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2026-08-14T10:14:45Z</cp:lastPrinted>
  <dcterms:created xsi:type="dcterms:W3CDTF">2010-04-08T11:28:01Z</dcterms:created>
  <dcterms:modified xsi:type="dcterms:W3CDTF">2026-08-14T10:42:23Z</dcterms:modified>
</cp:coreProperties>
</file>