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H4" i="1"/>
  <c r="I4" i="1" s="1"/>
  <c r="I16" i="1" l="1"/>
</calcChain>
</file>

<file path=xl/sharedStrings.xml><?xml version="1.0" encoding="utf-8"?>
<sst xmlns="http://schemas.openxmlformats.org/spreadsheetml/2006/main" count="76" uniqueCount="56">
  <si>
    <t>DATE</t>
  </si>
  <si>
    <t>ANGUL</t>
  </si>
  <si>
    <t>BALASORE</t>
  </si>
  <si>
    <t>KHURDA</t>
  </si>
  <si>
    <t>CTC</t>
  </si>
  <si>
    <t>FROM</t>
  </si>
  <si>
    <t>CASE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</si>
  <si>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</si>
  <si>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</si>
  <si>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RATE</t>
  </si>
  <si>
    <t>AMT.</t>
  </si>
  <si>
    <t>GST to be paid by Consignor under Reverse Charge Mechanism (RCM) as per GST</t>
  </si>
  <si>
    <t>Thanking you for your business.
PRAGATI LOGISTICS</t>
  </si>
  <si>
    <t>Declaration � Kindly verify and confirm before 20/04/2026</t>
  </si>
  <si>
    <t>SL.</t>
  </si>
  <si>
    <t>LR NO.</t>
  </si>
  <si>
    <t>INV.NO.</t>
  </si>
  <si>
    <t>DESTINATION</t>
  </si>
  <si>
    <t>11/3/2026</t>
  </si>
  <si>
    <t>PL/JA/20474</t>
  </si>
  <si>
    <t>11567/11165/11157/10988/10924</t>
  </si>
  <si>
    <t>ANANDAPUR</t>
  </si>
  <si>
    <t>PL/JA/20475</t>
  </si>
  <si>
    <t>11587/11671</t>
  </si>
  <si>
    <t>PL/JA/20508</t>
  </si>
  <si>
    <t>1573</t>
  </si>
  <si>
    <t>12/3/2026</t>
  </si>
  <si>
    <t>PL/JA/20544</t>
  </si>
  <si>
    <t>11058/74/985</t>
  </si>
  <si>
    <t>RAIRANGPUR</t>
  </si>
  <si>
    <t>PL/JA/20672</t>
  </si>
  <si>
    <t>2271</t>
  </si>
  <si>
    <t>KARANJIA</t>
  </si>
  <si>
    <t>PL/JA/20709</t>
  </si>
  <si>
    <t>1125</t>
  </si>
  <si>
    <t>HATBADRA</t>
  </si>
  <si>
    <t>16/3/2026</t>
  </si>
  <si>
    <t>PL/JA/20895</t>
  </si>
  <si>
    <t>2388</t>
  </si>
  <si>
    <t>BARIPADA</t>
  </si>
  <si>
    <t>19/3/2026</t>
  </si>
  <si>
    <t>PL/JA/20955</t>
  </si>
  <si>
    <t>2392/2393</t>
  </si>
  <si>
    <t>26/3/2026</t>
  </si>
  <si>
    <t>PL/JA/21409</t>
  </si>
  <si>
    <t>2710</t>
  </si>
  <si>
    <t>27/3/2026</t>
  </si>
  <si>
    <t>PL/JA/21491</t>
  </si>
  <si>
    <t>2950</t>
  </si>
  <si>
    <t>PL/JA/21536</t>
  </si>
  <si>
    <t>2783/2784</t>
  </si>
  <si>
    <t>PL/JA/21579</t>
  </si>
  <si>
    <t>2934</t>
  </si>
  <si>
    <t>BANARPAL</t>
  </si>
  <si>
    <t>(RUPEES THREE THOUSAND ONE HUNDRED EIGHTY ONE ONLY)</t>
  </si>
  <si>
    <t>Bill Date: 31/03/2026
Bill NO : 29732
Total Amount : 3181.00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</si>
</sst>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/>
    <xf numFmtId="0" fontId="1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76200</xdr:rowOff>
    </xdr:from>
    <xdr:to>
      <xdr:col>5</xdr:col>
      <xdr:colOff>219076</xdr:colOff>
      <xdr:row>0</xdr:row>
      <xdr:rowOff>1133476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1" y="76200"/>
          <a:ext cx="3200400" cy="1057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10.42578125" customWidth="1"/>
    <col min="3" max="3" width="11.7109375" bestFit="1" customWidth="1"/>
    <col min="4" max="4" width="12.7109375" bestFit="1" customWidth="1"/>
    <col min="5" max="5" width="7.140625" customWidth="1"/>
    <col min="6" max="6" width="14.140625" customWidth="1"/>
    <col min="7" max="7" width="6.42578125" customWidth="1"/>
    <col min="8" max="8" width="9.7109375" bestFit="1" customWidth="1"/>
  </cols>
  <sheetData>
    <row r="1" spans="1:9" s="1" customFormat="1" ht="96.75" customHeight="1">
      <c r="A1" s="20"/>
      <c r="B1" s="20"/>
      <c r="C1" s="20"/>
      <c r="D1" s="20"/>
      <c r="E1" s="20"/>
      <c r="F1" s="20"/>
      <c r="G1" s="18" t="s">
        <v>7</v>
      </c>
      <c r="H1" s="18"/>
      <c r="I1" s="18"/>
    </row>
    <row r="2" spans="1:9" s="1" customFormat="1" ht="103.5" customHeight="1">
      <c r="A2" s="18" t="s">
        <v>8</v>
      </c>
      <c r="B2" s="18"/>
      <c r="C2" s="18"/>
      <c r="D2" s="18"/>
      <c r="E2" s="18"/>
      <c r="F2" s="18"/>
      <c r="G2" s="17" t="s">
        <v>55</v>
      </c>
      <c r="H2" s="18"/>
      <c r="I2" s="18"/>
    </row>
    <row r="3" spans="1:9" s="5" customFormat="1">
      <c r="A3" s="3" t="s">
        <v>14</v>
      </c>
      <c r="B3" s="3" t="s">
        <v>0</v>
      </c>
      <c r="C3" s="3" t="s">
        <v>15</v>
      </c>
      <c r="D3" s="3" t="s">
        <v>16</v>
      </c>
      <c r="E3" s="3" t="s">
        <v>5</v>
      </c>
      <c r="F3" s="3" t="s">
        <v>17</v>
      </c>
      <c r="G3" s="3" t="s">
        <v>6</v>
      </c>
      <c r="H3" s="3" t="s">
        <v>9</v>
      </c>
      <c r="I3" s="3" t="s">
        <v>10</v>
      </c>
    </row>
    <row r="4" spans="1:9" s="5" customFormat="1" ht="45">
      <c r="A4" s="7">
        <v>1</v>
      </c>
      <c r="B4" s="8" t="s">
        <v>18</v>
      </c>
      <c r="C4" s="8" t="s">
        <v>19</v>
      </c>
      <c r="D4" s="9" t="s">
        <v>20</v>
      </c>
      <c r="E4" s="10" t="s">
        <v>4</v>
      </c>
      <c r="F4" s="8" t="s">
        <v>21</v>
      </c>
      <c r="G4" s="8">
        <v>1</v>
      </c>
      <c r="H4" s="11">
        <f>VLOOKUP(F4,'[1]AMRUTANJAN HEALTH CARE'!$C$3:$D$119,2,FALSE)</f>
        <v>53</v>
      </c>
      <c r="I4" s="11">
        <f>G4*H4</f>
        <v>53</v>
      </c>
    </row>
    <row r="5" spans="1:9" s="5" customFormat="1">
      <c r="A5" s="6">
        <f>A4+1</f>
        <v>2</v>
      </c>
      <c r="B5" s="2" t="s">
        <v>18</v>
      </c>
      <c r="C5" s="2" t="s">
        <v>22</v>
      </c>
      <c r="D5" s="2" t="s">
        <v>23</v>
      </c>
      <c r="E5" s="10" t="s">
        <v>4</v>
      </c>
      <c r="F5" s="2" t="s">
        <v>3</v>
      </c>
      <c r="G5" s="2">
        <v>1</v>
      </c>
      <c r="H5" s="11">
        <f>VLOOKUP(F5,'[1]AMRUTANJAN HEALTH CARE'!$C$3:$D$119,2,FALSE)</f>
        <v>53</v>
      </c>
      <c r="I5" s="11">
        <f t="shared" ref="I5:I15" si="0">G5*H5</f>
        <v>53</v>
      </c>
    </row>
    <row r="6" spans="1:9" s="5" customFormat="1">
      <c r="A6" s="6">
        <f t="shared" ref="A6:A15" si="1">A5+1</f>
        <v>3</v>
      </c>
      <c r="B6" s="2" t="s">
        <v>18</v>
      </c>
      <c r="C6" s="2" t="s">
        <v>24</v>
      </c>
      <c r="D6" s="2" t="s">
        <v>25</v>
      </c>
      <c r="E6" s="10" t="s">
        <v>4</v>
      </c>
      <c r="F6" s="2" t="s">
        <v>2</v>
      </c>
      <c r="G6" s="2">
        <v>1</v>
      </c>
      <c r="H6" s="11">
        <f>VLOOKUP(F6,'[1]AMRUTANJAN HEALTH CARE'!$C$3:$D$119,2,FALSE)</f>
        <v>53</v>
      </c>
      <c r="I6" s="11">
        <f t="shared" si="0"/>
        <v>53</v>
      </c>
    </row>
    <row r="7" spans="1:9" s="5" customFormat="1">
      <c r="A7" s="6">
        <f t="shared" si="1"/>
        <v>4</v>
      </c>
      <c r="B7" s="2" t="s">
        <v>26</v>
      </c>
      <c r="C7" s="2" t="s">
        <v>27</v>
      </c>
      <c r="D7" s="2" t="s">
        <v>28</v>
      </c>
      <c r="E7" s="10" t="s">
        <v>4</v>
      </c>
      <c r="F7" s="2" t="s">
        <v>29</v>
      </c>
      <c r="G7" s="2">
        <v>2</v>
      </c>
      <c r="H7" s="11">
        <f>VLOOKUP(F7,'[1]AMRUTANJAN HEALTH CARE'!$C$3:$D$119,2,FALSE)</f>
        <v>101</v>
      </c>
      <c r="I7" s="11">
        <f t="shared" si="0"/>
        <v>202</v>
      </c>
    </row>
    <row r="8" spans="1:9" s="5" customFormat="1">
      <c r="A8" s="6">
        <f t="shared" si="1"/>
        <v>5</v>
      </c>
      <c r="B8" s="2" t="s">
        <v>18</v>
      </c>
      <c r="C8" s="2" t="s">
        <v>30</v>
      </c>
      <c r="D8" s="2" t="s">
        <v>31</v>
      </c>
      <c r="E8" s="10" t="s">
        <v>4</v>
      </c>
      <c r="F8" s="2" t="s">
        <v>32</v>
      </c>
      <c r="G8" s="2">
        <v>10</v>
      </c>
      <c r="H8" s="11">
        <f>VLOOKUP(F8,'[1]AMRUTANJAN HEALTH CARE'!$C$3:$D$119,2,FALSE)</f>
        <v>63</v>
      </c>
      <c r="I8" s="11">
        <f t="shared" si="0"/>
        <v>630</v>
      </c>
    </row>
    <row r="9" spans="1:9" s="5" customFormat="1">
      <c r="A9" s="6">
        <f t="shared" si="1"/>
        <v>6</v>
      </c>
      <c r="B9" s="2" t="s">
        <v>18</v>
      </c>
      <c r="C9" s="2" t="s">
        <v>33</v>
      </c>
      <c r="D9" s="2" t="s">
        <v>34</v>
      </c>
      <c r="E9" s="10" t="s">
        <v>4</v>
      </c>
      <c r="F9" s="2" t="s">
        <v>35</v>
      </c>
      <c r="G9" s="2">
        <v>1</v>
      </c>
      <c r="H9" s="11">
        <f>VLOOKUP(F9,'[1]AMRUTANJAN HEALTH CARE'!$C$3:$D$119,2,FALSE)</f>
        <v>101</v>
      </c>
      <c r="I9" s="11">
        <f t="shared" si="0"/>
        <v>101</v>
      </c>
    </row>
    <row r="10" spans="1:9" s="5" customFormat="1">
      <c r="A10" s="6">
        <f t="shared" si="1"/>
        <v>7</v>
      </c>
      <c r="B10" s="2" t="s">
        <v>36</v>
      </c>
      <c r="C10" s="2" t="s">
        <v>37</v>
      </c>
      <c r="D10" s="2" t="s">
        <v>38</v>
      </c>
      <c r="E10" s="10" t="s">
        <v>4</v>
      </c>
      <c r="F10" s="2" t="s">
        <v>39</v>
      </c>
      <c r="G10" s="2">
        <v>15</v>
      </c>
      <c r="H10" s="11">
        <f>VLOOKUP(F10,'[1]AMRUTANJAN HEALTH CARE'!$C$3:$D$119,2,FALSE)</f>
        <v>53</v>
      </c>
      <c r="I10" s="11">
        <f t="shared" si="0"/>
        <v>795</v>
      </c>
    </row>
    <row r="11" spans="1:9" s="5" customFormat="1">
      <c r="A11" s="6">
        <f t="shared" si="1"/>
        <v>8</v>
      </c>
      <c r="B11" s="2" t="s">
        <v>40</v>
      </c>
      <c r="C11" s="2" t="s">
        <v>41</v>
      </c>
      <c r="D11" s="2" t="s">
        <v>42</v>
      </c>
      <c r="E11" s="10" t="s">
        <v>4</v>
      </c>
      <c r="F11" s="2" t="s">
        <v>2</v>
      </c>
      <c r="G11" s="2">
        <v>3</v>
      </c>
      <c r="H11" s="11">
        <f>VLOOKUP(F11,'[1]AMRUTANJAN HEALTH CARE'!$C$3:$D$119,2,FALSE)</f>
        <v>53</v>
      </c>
      <c r="I11" s="11">
        <f t="shared" si="0"/>
        <v>159</v>
      </c>
    </row>
    <row r="12" spans="1:9" s="5" customFormat="1">
      <c r="A12" s="6">
        <f t="shared" si="1"/>
        <v>9</v>
      </c>
      <c r="B12" s="2" t="s">
        <v>43</v>
      </c>
      <c r="C12" s="2" t="s">
        <v>44</v>
      </c>
      <c r="D12" s="2" t="s">
        <v>45</v>
      </c>
      <c r="E12" s="10" t="s">
        <v>4</v>
      </c>
      <c r="F12" s="2" t="s">
        <v>2</v>
      </c>
      <c r="G12" s="2">
        <v>3</v>
      </c>
      <c r="H12" s="11">
        <f>VLOOKUP(F12,'[1]AMRUTANJAN HEALTH CARE'!$C$3:$D$119,2,FALSE)</f>
        <v>53</v>
      </c>
      <c r="I12" s="11">
        <f t="shared" si="0"/>
        <v>159</v>
      </c>
    </row>
    <row r="13" spans="1:9" s="5" customFormat="1">
      <c r="A13" s="6">
        <f t="shared" si="1"/>
        <v>10</v>
      </c>
      <c r="B13" s="2" t="s">
        <v>46</v>
      </c>
      <c r="C13" s="2" t="s">
        <v>47</v>
      </c>
      <c r="D13" s="2" t="s">
        <v>48</v>
      </c>
      <c r="E13" s="10" t="s">
        <v>4</v>
      </c>
      <c r="F13" s="2" t="s">
        <v>39</v>
      </c>
      <c r="G13" s="2">
        <v>2</v>
      </c>
      <c r="H13" s="11">
        <f>VLOOKUP(F13,'[1]AMRUTANJAN HEALTH CARE'!$C$3:$D$119,2,FALSE)</f>
        <v>53</v>
      </c>
      <c r="I13" s="11">
        <f t="shared" si="0"/>
        <v>106</v>
      </c>
    </row>
    <row r="14" spans="1:9">
      <c r="A14" s="6">
        <f t="shared" si="1"/>
        <v>11</v>
      </c>
      <c r="B14" s="2" t="s">
        <v>46</v>
      </c>
      <c r="C14" s="2" t="s">
        <v>49</v>
      </c>
      <c r="D14" s="2" t="s">
        <v>50</v>
      </c>
      <c r="E14" s="10" t="s">
        <v>4</v>
      </c>
      <c r="F14" s="2" t="s">
        <v>1</v>
      </c>
      <c r="G14" s="2">
        <v>14</v>
      </c>
      <c r="H14" s="11">
        <f>VLOOKUP(F14,'[1]AMRUTANJAN HEALTH CARE'!$C$3:$D$119,2,FALSE)</f>
        <v>53</v>
      </c>
      <c r="I14" s="11">
        <f t="shared" si="0"/>
        <v>742</v>
      </c>
    </row>
    <row r="15" spans="1:9">
      <c r="A15" s="6">
        <f t="shared" si="1"/>
        <v>12</v>
      </c>
      <c r="B15" s="2" t="s">
        <v>46</v>
      </c>
      <c r="C15" s="2" t="s">
        <v>51</v>
      </c>
      <c r="D15" s="2" t="s">
        <v>52</v>
      </c>
      <c r="E15" s="10" t="s">
        <v>4</v>
      </c>
      <c r="F15" s="2" t="s">
        <v>53</v>
      </c>
      <c r="G15" s="2">
        <v>2</v>
      </c>
      <c r="H15" s="11">
        <f>VLOOKUP(F15,'[1]AMRUTANJAN HEALTH CARE'!$C$3:$D$119,2,FALSE)</f>
        <v>64</v>
      </c>
      <c r="I15" s="11">
        <f t="shared" si="0"/>
        <v>128</v>
      </c>
    </row>
    <row r="16" spans="1:9">
      <c r="A16" s="21" t="s">
        <v>54</v>
      </c>
      <c r="B16" s="22"/>
      <c r="C16" s="22"/>
      <c r="D16" s="22"/>
      <c r="E16" s="22"/>
      <c r="F16" s="22"/>
      <c r="G16" s="22"/>
      <c r="H16" s="23"/>
      <c r="I16" s="12">
        <f>SUM(I4:I15)</f>
        <v>3181</v>
      </c>
    </row>
    <row r="17" spans="1:9">
      <c r="A17" s="4"/>
      <c r="B17" s="13"/>
      <c r="C17" s="13"/>
      <c r="D17" s="13"/>
      <c r="E17" s="13"/>
      <c r="F17" s="13"/>
      <c r="G17" s="3">
        <f>SUM(G4:G15)</f>
        <v>55</v>
      </c>
      <c r="H17" s="13"/>
      <c r="I17" s="13"/>
    </row>
    <row r="18" spans="1:9" s="1" customFormat="1" ht="15" customHeight="1">
      <c r="A18" s="14" t="s">
        <v>11</v>
      </c>
      <c r="B18" s="15"/>
      <c r="C18" s="15"/>
      <c r="D18" s="15"/>
      <c r="E18" s="15"/>
      <c r="F18" s="15"/>
      <c r="G18" s="15"/>
      <c r="H18" s="15"/>
      <c r="I18" s="16"/>
    </row>
    <row r="19" spans="1:9" s="1" customFormat="1" ht="15" customHeight="1">
      <c r="A19" s="17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s="1" customFormat="1" ht="30" customHeight="1">
      <c r="A20" s="19" t="s">
        <v>12</v>
      </c>
      <c r="B20" s="19"/>
      <c r="C20" s="19"/>
      <c r="D20" s="19"/>
      <c r="E20" s="19"/>
      <c r="F20" s="19"/>
      <c r="G20" s="19"/>
      <c r="H20" s="19"/>
      <c r="I20" s="19"/>
    </row>
  </sheetData>
  <sortState ref="B3:H15">
    <sortCondition ref="H3:H15"/>
  </sortState>
  <mergeCells count="8">
    <mergeCell ref="A18:I18"/>
    <mergeCell ref="A19:I19"/>
    <mergeCell ref="A20:I20"/>
    <mergeCell ref="A1:F1"/>
    <mergeCell ref="G1:I1"/>
    <mergeCell ref="A2:F2"/>
    <mergeCell ref="G2:I2"/>
    <mergeCell ref="A16:H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2026-03-17T10:07:14Z</dcterms:created>
  <dcterms:modified xsi:type="dcterms:W3CDTF">2026-04-07T14:22:12Z</dcterms:modified>
</cp:coreProperties>
</file>