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Invoice!$A$3:$J$41</definedName>
    <definedName name="_xlnm.Print_Titles" localSheetId="0">Invoice!$2:$3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38" l="1"/>
</calcChain>
</file>

<file path=xl/sharedStrings.xml><?xml version="1.0" encoding="utf-8"?>
<sst xmlns="http://schemas.openxmlformats.org/spreadsheetml/2006/main" count="186" uniqueCount="114">
  <si>
    <t>Thanking you for your business.
PRAGATI LOGISTICS</t>
  </si>
  <si>
    <t>BALASORE</t>
  </si>
  <si>
    <t>PURI</t>
  </si>
  <si>
    <t>SORO</t>
  </si>
  <si>
    <t>BHADRAK</t>
  </si>
  <si>
    <t>ANGUL</t>
  </si>
  <si>
    <t>BARIPADA</t>
  </si>
  <si>
    <t>FROM</t>
  </si>
  <si>
    <t>CTC</t>
  </si>
  <si>
    <t>DESTINATION</t>
  </si>
  <si>
    <t>INV. NO.</t>
  </si>
  <si>
    <t>CASE</t>
  </si>
  <si>
    <t>RATE</t>
  </si>
  <si>
    <t>AMT.</t>
  </si>
  <si>
    <t>SL.</t>
  </si>
  <si>
    <t>DATE</t>
  </si>
  <si>
    <t>LR NO.</t>
  </si>
  <si>
    <t>LR CH.</t>
  </si>
  <si>
    <t>INVOICE
PRAGATI LOGISTICS,
SAMANTA SAHI KHUNTIA LANE,8984191006
GST No:21AGHPB9356M1Z9</t>
  </si>
  <si>
    <t>UDALA</t>
  </si>
  <si>
    <t xml:space="preserve">
G K  WAREHOUSING AND LOGISTICS
Address: GOPI KESHARI COMPLEX, 
BILRERUAN,HARIANTA-754025 ODISHA,9437245180
GST No : 21AALFG2882R1ZU
</t>
  </si>
  <si>
    <t>KHURDA</t>
  </si>
  <si>
    <t>02/9/2024</t>
  </si>
  <si>
    <t>PL/JA/12828</t>
  </si>
  <si>
    <t>2528</t>
  </si>
  <si>
    <t>PL/JA/12846</t>
  </si>
  <si>
    <t>2471</t>
  </si>
  <si>
    <t>03/9/2024</t>
  </si>
  <si>
    <t>PL/JA/12974</t>
  </si>
  <si>
    <t>527</t>
  </si>
  <si>
    <t>05/9/2024</t>
  </si>
  <si>
    <t>PL/JA/13123</t>
  </si>
  <si>
    <t>2557</t>
  </si>
  <si>
    <t>JALESWAR</t>
  </si>
  <si>
    <t>06/9/2024</t>
  </si>
  <si>
    <t>PL/JA/13344</t>
  </si>
  <si>
    <t>2565</t>
  </si>
  <si>
    <t>PL/JA/13347</t>
  </si>
  <si>
    <t>2567</t>
  </si>
  <si>
    <t>PL/JA/13371</t>
  </si>
  <si>
    <t>2561</t>
  </si>
  <si>
    <t>BOLANGIR</t>
  </si>
  <si>
    <t>10/9/2024</t>
  </si>
  <si>
    <t>PL/JA/13554</t>
  </si>
  <si>
    <t>2637</t>
  </si>
  <si>
    <t>PL/JA/13609</t>
  </si>
  <si>
    <t>2647</t>
  </si>
  <si>
    <t>11/9/2024</t>
  </si>
  <si>
    <t>PL/JA/13603</t>
  </si>
  <si>
    <t>2652</t>
  </si>
  <si>
    <t>PL/JA/13605</t>
  </si>
  <si>
    <t>2648</t>
  </si>
  <si>
    <t>PL/JA/13608</t>
  </si>
  <si>
    <t>2629</t>
  </si>
  <si>
    <t>PL/JA/13624</t>
  </si>
  <si>
    <t>2672</t>
  </si>
  <si>
    <t>PL/JA/13626</t>
  </si>
  <si>
    <t>2670</t>
  </si>
  <si>
    <t>JAGATSINGHPUR</t>
  </si>
  <si>
    <t>PL/JA/13672</t>
  </si>
  <si>
    <t>2651</t>
  </si>
  <si>
    <t>PL/JA/13684</t>
  </si>
  <si>
    <t>2685</t>
  </si>
  <si>
    <t>PL/JA/13686</t>
  </si>
  <si>
    <t>2681</t>
  </si>
  <si>
    <t>PL/JA/13687</t>
  </si>
  <si>
    <t>94355</t>
  </si>
  <si>
    <t>PL/JA/13688</t>
  </si>
  <si>
    <t>2676</t>
  </si>
  <si>
    <t>PL/JA/13698</t>
  </si>
  <si>
    <t>2675</t>
  </si>
  <si>
    <t>12/9/2024</t>
  </si>
  <si>
    <t>PL/JA/13693</t>
  </si>
  <si>
    <t>2682</t>
  </si>
  <si>
    <t>13/9/2024</t>
  </si>
  <si>
    <t>PL/JA/13828</t>
  </si>
  <si>
    <t>2709</t>
  </si>
  <si>
    <t>14/9/2024</t>
  </si>
  <si>
    <t>PL/JA/13929</t>
  </si>
  <si>
    <t>2727</t>
  </si>
  <si>
    <t>19/9/2024</t>
  </si>
  <si>
    <t>PL/JA/14261</t>
  </si>
  <si>
    <t>2791</t>
  </si>
  <si>
    <t>CHHATRAPUR</t>
  </si>
  <si>
    <t>20/9/2024</t>
  </si>
  <si>
    <t>PL/JA/14432</t>
  </si>
  <si>
    <t>2847/2846</t>
  </si>
  <si>
    <t>KEONJHAR</t>
  </si>
  <si>
    <t>21/9/2024</t>
  </si>
  <si>
    <t>PL/JA/14411</t>
  </si>
  <si>
    <t>2840</t>
  </si>
  <si>
    <t>PL/JA/14412</t>
  </si>
  <si>
    <t>2849</t>
  </si>
  <si>
    <t>PL/JA/14414</t>
  </si>
  <si>
    <t>311</t>
  </si>
  <si>
    <t>PL/JA/14503</t>
  </si>
  <si>
    <t>2886</t>
  </si>
  <si>
    <t>BEGUNIA</t>
  </si>
  <si>
    <t>PL/JA/14528</t>
  </si>
  <si>
    <t>2888</t>
  </si>
  <si>
    <t>27/9/2024</t>
  </si>
  <si>
    <t>PL/JA/15057</t>
  </si>
  <si>
    <t>2926</t>
  </si>
  <si>
    <t>28/9/2024</t>
  </si>
  <si>
    <t>PL/JA/15139</t>
  </si>
  <si>
    <t>2954</t>
  </si>
  <si>
    <t>PL/JA/15331</t>
  </si>
  <si>
    <t>2972</t>
  </si>
  <si>
    <t>29/9/2024</t>
  </si>
  <si>
    <t>PL/JA/15138</t>
  </si>
  <si>
    <t>2973</t>
  </si>
  <si>
    <t>(RUPEES TWENTY TWO THOUSAND TWO HUNDRED TWENTY NINE ONLY)</t>
  </si>
  <si>
    <t>Kindly, verify &amp; confirm within 7 days, else GST will be filed by 20th OCT, 2024.
GST to be paid by Consignor under Reverse Charge Mechanism(RCM) as per GST.</t>
  </si>
  <si>
    <t xml:space="preserve">Bill Date: 30/09/2024
Bill NO. : 21667
Total Amount: 22229.00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</si>
</sst>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9525</xdr:rowOff>
    </xdr:from>
    <xdr:to>
      <xdr:col>5</xdr:col>
      <xdr:colOff>915924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9525"/>
          <a:ext cx="3868673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4">
          <cell r="C4" t="str">
            <v>ANANDPUR</v>
          </cell>
          <cell r="D4">
            <v>29</v>
          </cell>
        </row>
        <row r="5">
          <cell r="C5" t="str">
            <v>ANGUL</v>
          </cell>
          <cell r="D5">
            <v>29</v>
          </cell>
        </row>
        <row r="6">
          <cell r="C6" t="str">
            <v>BARAMBA</v>
          </cell>
          <cell r="D6">
            <v>29</v>
          </cell>
        </row>
        <row r="7">
          <cell r="C7" t="str">
            <v>BINDHANIMA</v>
          </cell>
          <cell r="D7">
            <v>29</v>
          </cell>
        </row>
        <row r="8">
          <cell r="C8" t="str">
            <v>BALANGA</v>
          </cell>
          <cell r="D8">
            <v>29</v>
          </cell>
        </row>
        <row r="9">
          <cell r="C9" t="str">
            <v>BALASORE</v>
          </cell>
          <cell r="D9">
            <v>32</v>
          </cell>
        </row>
        <row r="10">
          <cell r="C10" t="str">
            <v>BALUGAON</v>
          </cell>
          <cell r="D10">
            <v>29</v>
          </cell>
        </row>
        <row r="11">
          <cell r="C11" t="str">
            <v>BANAMALIPUR</v>
          </cell>
          <cell r="D11">
            <v>29</v>
          </cell>
        </row>
        <row r="12">
          <cell r="C12" t="str">
            <v>BANKI</v>
          </cell>
          <cell r="D12">
            <v>29</v>
          </cell>
        </row>
        <row r="13">
          <cell r="C13" t="str">
            <v>BARIPADA</v>
          </cell>
          <cell r="D13">
            <v>32</v>
          </cell>
        </row>
        <row r="14">
          <cell r="C14" t="str">
            <v>BHADRAK</v>
          </cell>
          <cell r="D14">
            <v>29</v>
          </cell>
        </row>
        <row r="15">
          <cell r="C15" t="str">
            <v>BHUBANESWAR</v>
          </cell>
          <cell r="D15">
            <v>29</v>
          </cell>
        </row>
        <row r="16">
          <cell r="C16" t="str">
            <v>CHANDANPUR</v>
          </cell>
          <cell r="D16">
            <v>29</v>
          </cell>
        </row>
        <row r="17">
          <cell r="C17" t="str">
            <v>DHENKANAL</v>
          </cell>
          <cell r="D17">
            <v>29</v>
          </cell>
        </row>
        <row r="18">
          <cell r="C18" t="str">
            <v>JAGATSINGHPUR</v>
          </cell>
          <cell r="D18">
            <v>29</v>
          </cell>
        </row>
        <row r="19">
          <cell r="C19" t="str">
            <v>JAJPUR ROAD</v>
          </cell>
          <cell r="D19">
            <v>29</v>
          </cell>
        </row>
        <row r="20">
          <cell r="C20" t="str">
            <v>JAJPUR TOWN</v>
          </cell>
          <cell r="D20">
            <v>29</v>
          </cell>
        </row>
        <row r="21">
          <cell r="C21" t="str">
            <v>JALESWAR</v>
          </cell>
          <cell r="D21">
            <v>32</v>
          </cell>
        </row>
        <row r="22">
          <cell r="C22" t="str">
            <v>JATNI</v>
          </cell>
          <cell r="D22">
            <v>29</v>
          </cell>
        </row>
        <row r="23">
          <cell r="C23" t="str">
            <v>KENDRAPARA</v>
          </cell>
          <cell r="D23">
            <v>29</v>
          </cell>
        </row>
        <row r="24">
          <cell r="C24" t="str">
            <v>KHURDA</v>
          </cell>
          <cell r="D24">
            <v>29</v>
          </cell>
        </row>
        <row r="25">
          <cell r="C25" t="str">
            <v>KUAKHIA</v>
          </cell>
          <cell r="D25">
            <v>29</v>
          </cell>
        </row>
        <row r="26">
          <cell r="C26" t="str">
            <v>NILAGIRI</v>
          </cell>
          <cell r="D26">
            <v>32</v>
          </cell>
        </row>
        <row r="27">
          <cell r="C27" t="str">
            <v>PARADEEP</v>
          </cell>
          <cell r="D27">
            <v>29</v>
          </cell>
        </row>
        <row r="28">
          <cell r="C28" t="str">
            <v>PURI</v>
          </cell>
          <cell r="D28">
            <v>29</v>
          </cell>
        </row>
        <row r="29">
          <cell r="C29" t="str">
            <v>RAHAMA</v>
          </cell>
          <cell r="D29">
            <v>29</v>
          </cell>
        </row>
        <row r="30">
          <cell r="C30" t="str">
            <v>SALIPUR</v>
          </cell>
          <cell r="D30">
            <v>29</v>
          </cell>
        </row>
        <row r="31">
          <cell r="C31" t="str">
            <v>SORO</v>
          </cell>
          <cell r="D31">
            <v>32</v>
          </cell>
        </row>
        <row r="32">
          <cell r="C32" t="str">
            <v>KHALIKOT</v>
          </cell>
          <cell r="D32">
            <v>32</v>
          </cell>
        </row>
        <row r="33">
          <cell r="C33" t="str">
            <v>TIRTOL</v>
          </cell>
          <cell r="D33">
            <v>29</v>
          </cell>
        </row>
        <row r="34">
          <cell r="C34" t="str">
            <v>BERHAMPUR</v>
          </cell>
          <cell r="D34">
            <v>32</v>
          </cell>
        </row>
        <row r="35">
          <cell r="C35" t="str">
            <v>NAYAGARH</v>
          </cell>
          <cell r="D35">
            <v>29</v>
          </cell>
        </row>
        <row r="36">
          <cell r="C36" t="str">
            <v>JARKA</v>
          </cell>
          <cell r="D36">
            <v>29</v>
          </cell>
        </row>
        <row r="37">
          <cell r="C37" t="str">
            <v>KAMAKHYANAGAR</v>
          </cell>
          <cell r="D37">
            <v>29</v>
          </cell>
        </row>
        <row r="38">
          <cell r="C38" t="str">
            <v>BADAMBADI</v>
          </cell>
        </row>
        <row r="39">
          <cell r="C39" t="str">
            <v>ASKA</v>
          </cell>
          <cell r="D39">
            <v>32</v>
          </cell>
        </row>
        <row r="40">
          <cell r="C40" t="str">
            <v>RAIRANGPUR</v>
          </cell>
          <cell r="D40">
            <v>32</v>
          </cell>
        </row>
        <row r="41">
          <cell r="C41" t="str">
            <v>DASPALLA</v>
          </cell>
          <cell r="D41">
            <v>29</v>
          </cell>
        </row>
        <row r="42">
          <cell r="C42" t="str">
            <v>TALCHER</v>
          </cell>
          <cell r="D42">
            <v>29</v>
          </cell>
        </row>
        <row r="43">
          <cell r="C43" t="str">
            <v>CUTTACK</v>
          </cell>
          <cell r="D43">
            <v>29</v>
          </cell>
        </row>
        <row r="44">
          <cell r="C44" t="str">
            <v>CHHATRAPUR</v>
          </cell>
          <cell r="D44">
            <v>32</v>
          </cell>
        </row>
        <row r="45">
          <cell r="C45" t="str">
            <v>BHANJANAGAR</v>
          </cell>
          <cell r="D45">
            <v>32</v>
          </cell>
        </row>
        <row r="46">
          <cell r="C46" t="str">
            <v>KABISURYANAGAR</v>
          </cell>
          <cell r="D46">
            <v>32</v>
          </cell>
        </row>
        <row r="47">
          <cell r="C47" t="str">
            <v>POLOSARA</v>
          </cell>
          <cell r="D47">
            <v>32</v>
          </cell>
        </row>
        <row r="48">
          <cell r="C48" t="str">
            <v>SHERAGADA</v>
          </cell>
          <cell r="D48">
            <v>32</v>
          </cell>
        </row>
        <row r="49">
          <cell r="C49" t="str">
            <v>KEONJHAR</v>
          </cell>
          <cell r="D49">
            <v>32</v>
          </cell>
        </row>
        <row r="50">
          <cell r="C50" t="str">
            <v>KARANJIA</v>
          </cell>
          <cell r="D50">
            <v>32</v>
          </cell>
        </row>
        <row r="51">
          <cell r="C51" t="str">
            <v>SAMBALPUR</v>
          </cell>
          <cell r="D51">
            <v>32</v>
          </cell>
        </row>
        <row r="52">
          <cell r="C52" t="str">
            <v>ROURKELA</v>
          </cell>
          <cell r="D52">
            <v>32</v>
          </cell>
        </row>
        <row r="53">
          <cell r="C53" t="str">
            <v>CHANDPUR</v>
          </cell>
          <cell r="D53">
            <v>29</v>
          </cell>
        </row>
        <row r="54">
          <cell r="C54" t="str">
            <v>BARBIL</v>
          </cell>
          <cell r="D54">
            <v>32</v>
          </cell>
        </row>
        <row r="55">
          <cell r="C55" t="str">
            <v>DEVIDWAR</v>
          </cell>
          <cell r="D55">
            <v>29</v>
          </cell>
        </row>
        <row r="56">
          <cell r="C56" t="str">
            <v>JEYPORE</v>
          </cell>
          <cell r="D56">
            <v>40</v>
          </cell>
        </row>
        <row r="57">
          <cell r="C57" t="str">
            <v>KESINGA</v>
          </cell>
          <cell r="D57">
            <v>40</v>
          </cell>
        </row>
        <row r="58">
          <cell r="C58" t="str">
            <v>RAYAGADA</v>
          </cell>
          <cell r="D58">
            <v>40</v>
          </cell>
        </row>
        <row r="59">
          <cell r="C59" t="str">
            <v>BARGARH</v>
          </cell>
        </row>
        <row r="60">
          <cell r="C60" t="str">
            <v>PHULBANI</v>
          </cell>
          <cell r="D60">
            <v>40</v>
          </cell>
        </row>
        <row r="61">
          <cell r="C61" t="str">
            <v>MALKANGIRI</v>
          </cell>
          <cell r="D61">
            <v>90</v>
          </cell>
        </row>
        <row r="62">
          <cell r="C62" t="str">
            <v>ITAMATI</v>
          </cell>
          <cell r="D62">
            <v>29</v>
          </cell>
        </row>
        <row r="63">
          <cell r="C63" t="str">
            <v>PANIKOILI</v>
          </cell>
          <cell r="D63">
            <v>29</v>
          </cell>
        </row>
        <row r="64">
          <cell r="C64" t="str">
            <v>PIPILI</v>
          </cell>
          <cell r="D64">
            <v>29</v>
          </cell>
        </row>
        <row r="65">
          <cell r="C65" t="str">
            <v>UMERKOT</v>
          </cell>
          <cell r="D65">
            <v>40</v>
          </cell>
        </row>
        <row r="66">
          <cell r="C66" t="str">
            <v>MOTIGANJ</v>
          </cell>
          <cell r="D66">
            <v>32</v>
          </cell>
        </row>
        <row r="67">
          <cell r="C67" t="str">
            <v>BOLANGIR</v>
          </cell>
          <cell r="D67">
            <v>40</v>
          </cell>
        </row>
        <row r="68">
          <cell r="C68" t="str">
            <v>KANTABANJI</v>
          </cell>
          <cell r="D68">
            <v>40</v>
          </cell>
        </row>
        <row r="69">
          <cell r="C69" t="str">
            <v>JHARSUGUDA</v>
          </cell>
          <cell r="D69">
            <v>32</v>
          </cell>
        </row>
        <row r="70">
          <cell r="C70" t="str">
            <v>CHANDIKHOL</v>
          </cell>
          <cell r="D70">
            <v>29</v>
          </cell>
        </row>
        <row r="71">
          <cell r="C71" t="str">
            <v>JUNAGARH</v>
          </cell>
        </row>
        <row r="72">
          <cell r="C72" t="str">
            <v>CHARAMPA</v>
          </cell>
          <cell r="D72">
            <v>29</v>
          </cell>
        </row>
        <row r="73">
          <cell r="C73" t="str">
            <v>NIALI</v>
          </cell>
          <cell r="D73">
            <v>29</v>
          </cell>
        </row>
        <row r="74">
          <cell r="C74" t="str">
            <v>KADUAPADA</v>
          </cell>
          <cell r="D74">
            <v>29</v>
          </cell>
        </row>
        <row r="75">
          <cell r="C75" t="str">
            <v>DHIASAHI</v>
          </cell>
          <cell r="D75">
            <v>29</v>
          </cell>
        </row>
        <row r="76">
          <cell r="C76" t="str">
            <v>ATHAGARH</v>
          </cell>
          <cell r="D76">
            <v>29</v>
          </cell>
        </row>
        <row r="77">
          <cell r="C77" t="str">
            <v>KANDARPUR</v>
          </cell>
          <cell r="D77">
            <v>29</v>
          </cell>
        </row>
        <row r="78">
          <cell r="C78" t="str">
            <v>NUAPATNA</v>
          </cell>
          <cell r="D78">
            <v>29</v>
          </cell>
        </row>
        <row r="79">
          <cell r="C79" t="str">
            <v>NIMAPARA</v>
          </cell>
          <cell r="D79">
            <v>29</v>
          </cell>
        </row>
        <row r="80">
          <cell r="C80" t="str">
            <v>PATTAMUNDAI</v>
          </cell>
          <cell r="D80">
            <v>29</v>
          </cell>
        </row>
        <row r="81">
          <cell r="C81" t="str">
            <v>MUNIGUDA</v>
          </cell>
          <cell r="D81">
            <v>70</v>
          </cell>
        </row>
        <row r="82">
          <cell r="C82" t="str">
            <v>DUBURI</v>
          </cell>
          <cell r="D82">
            <v>29</v>
          </cell>
        </row>
        <row r="83">
          <cell r="C83" t="str">
            <v>KORAPUT</v>
          </cell>
          <cell r="D83">
            <v>60</v>
          </cell>
        </row>
        <row r="84">
          <cell r="C84" t="str">
            <v>BARAGARH</v>
          </cell>
          <cell r="D84">
            <v>40</v>
          </cell>
        </row>
        <row r="85">
          <cell r="C85" t="str">
            <v>UDALA</v>
          </cell>
          <cell r="D85">
            <v>32</v>
          </cell>
        </row>
        <row r="86">
          <cell r="C86" t="str">
            <v>BRAHMAGIRI</v>
          </cell>
          <cell r="D86">
            <v>29</v>
          </cell>
        </row>
        <row r="87">
          <cell r="C87" t="str">
            <v>KHARIAR ROAD</v>
          </cell>
          <cell r="D87">
            <v>70</v>
          </cell>
        </row>
        <row r="88">
          <cell r="C88" t="str">
            <v>TITILAGARH</v>
          </cell>
          <cell r="D88">
            <v>40</v>
          </cell>
        </row>
        <row r="89">
          <cell r="C89" t="str">
            <v>RAJGANGPUR</v>
          </cell>
          <cell r="D89">
            <v>40</v>
          </cell>
        </row>
        <row r="90">
          <cell r="C90" t="str">
            <v>BHAWANIPATNA</v>
          </cell>
          <cell r="D90">
            <v>40</v>
          </cell>
        </row>
        <row r="91">
          <cell r="C91" t="str">
            <v>BOUDH</v>
          </cell>
          <cell r="D91">
            <v>40</v>
          </cell>
        </row>
        <row r="92">
          <cell r="C92" t="str">
            <v>PARALAKHEMUNDI</v>
          </cell>
          <cell r="D92">
            <v>40</v>
          </cell>
        </row>
        <row r="93">
          <cell r="C93" t="str">
            <v>SOHELA</v>
          </cell>
          <cell r="D93">
            <v>40</v>
          </cell>
        </row>
        <row r="94">
          <cell r="C94" t="str">
            <v>BORIKINA</v>
          </cell>
          <cell r="D94">
            <v>29</v>
          </cell>
        </row>
        <row r="95">
          <cell r="C95" t="str">
            <v>BALIKUDA</v>
          </cell>
          <cell r="D95">
            <v>29</v>
          </cell>
        </row>
        <row r="96">
          <cell r="C96" t="str">
            <v>MAJHIKORA</v>
          </cell>
          <cell r="D96">
            <v>29</v>
          </cell>
        </row>
        <row r="97">
          <cell r="C97" t="str">
            <v>DIGAPAHANDI</v>
          </cell>
          <cell r="D97">
            <v>32</v>
          </cell>
        </row>
        <row r="98">
          <cell r="C98" t="str">
            <v>JORANDA</v>
          </cell>
          <cell r="D98">
            <v>29</v>
          </cell>
        </row>
        <row r="99">
          <cell r="C99" t="str">
            <v>BALICHANDRAPUR</v>
          </cell>
          <cell r="D99">
            <v>29</v>
          </cell>
        </row>
        <row r="100">
          <cell r="C100" t="str">
            <v>CHANDANESWAR</v>
          </cell>
          <cell r="D100">
            <v>32</v>
          </cell>
        </row>
        <row r="101">
          <cell r="C101" t="str">
            <v>PALLAHAT</v>
          </cell>
          <cell r="D101">
            <v>29</v>
          </cell>
        </row>
        <row r="102">
          <cell r="C102" t="str">
            <v>SUBARNAPUR</v>
          </cell>
          <cell r="D102">
            <v>70</v>
          </cell>
        </row>
        <row r="103">
          <cell r="C103" t="str">
            <v>GUNUPUR</v>
          </cell>
          <cell r="D103">
            <v>70</v>
          </cell>
        </row>
        <row r="104">
          <cell r="C104" t="str">
            <v>CHAKAPADA</v>
          </cell>
          <cell r="D104">
            <v>32</v>
          </cell>
        </row>
        <row r="105">
          <cell r="C105" t="str">
            <v>BEGUNIA</v>
          </cell>
          <cell r="D105">
            <v>29</v>
          </cell>
        </row>
        <row r="106">
          <cell r="C106" t="str">
            <v>TANGI</v>
          </cell>
          <cell r="D106">
            <v>29</v>
          </cell>
        </row>
        <row r="107">
          <cell r="C107" t="str">
            <v>CHIKITI</v>
          </cell>
          <cell r="D107">
            <v>32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1"/>
  <sheetViews>
    <sheetView tabSelected="1" workbookViewId="0">
      <selection activeCell="Q7" sqref="Q7"/>
    </sheetView>
  </sheetViews>
  <sheetFormatPr defaultRowHeight="15"/>
  <cols>
    <col min="1" max="1" width="4.5703125" style="1" customWidth="1"/>
    <col min="2" max="2" width="10.42578125" style="1" customWidth="1"/>
    <col min="3" max="3" width="12.42578125" style="1" customWidth="1"/>
    <col min="4" max="4" width="10.7109375" style="1" customWidth="1"/>
    <col min="5" max="5" width="6.28515625" style="1" customWidth="1"/>
    <col min="6" max="6" width="15.85546875" style="1" bestFit="1" customWidth="1"/>
    <col min="7" max="7" width="6.5703125" style="1" customWidth="1"/>
    <col min="8" max="8" width="7.42578125" style="2" customWidth="1"/>
    <col min="9" max="9" width="7.5703125" style="2" customWidth="1"/>
    <col min="10" max="10" width="9.28515625" style="2" customWidth="1"/>
    <col min="11" max="16384" width="9.140625" style="1"/>
  </cols>
  <sheetData>
    <row r="1" spans="1:12" ht="83.25" customHeight="1">
      <c r="A1" s="18"/>
      <c r="B1" s="18"/>
      <c r="C1" s="18"/>
      <c r="D1" s="18"/>
      <c r="E1" s="18"/>
      <c r="F1" s="18"/>
      <c r="G1" s="17" t="s">
        <v>18</v>
      </c>
      <c r="H1" s="17"/>
      <c r="I1" s="17"/>
      <c r="J1" s="17"/>
    </row>
    <row r="2" spans="1:12" s="4" customFormat="1" ht="78" customHeight="1">
      <c r="A2" s="19" t="s">
        <v>20</v>
      </c>
      <c r="B2" s="20"/>
      <c r="C2" s="20"/>
      <c r="D2" s="20"/>
      <c r="E2" s="20"/>
      <c r="F2" s="21"/>
      <c r="G2" s="17" t="s">
        <v>113</v>
      </c>
      <c r="H2" s="17"/>
      <c r="I2" s="17"/>
      <c r="J2" s="17"/>
      <c r="L2" s="13"/>
    </row>
    <row r="3" spans="1:12" s="4" customFormat="1" ht="15.95" customHeight="1">
      <c r="A3" s="11" t="s">
        <v>14</v>
      </c>
      <c r="B3" s="11" t="s">
        <v>15</v>
      </c>
      <c r="C3" s="11" t="s">
        <v>16</v>
      </c>
      <c r="D3" s="11" t="s">
        <v>10</v>
      </c>
      <c r="E3" s="11" t="s">
        <v>7</v>
      </c>
      <c r="F3" s="11" t="s">
        <v>9</v>
      </c>
      <c r="G3" s="11" t="s">
        <v>11</v>
      </c>
      <c r="H3" s="12" t="s">
        <v>12</v>
      </c>
      <c r="I3" s="12" t="s">
        <v>17</v>
      </c>
      <c r="J3" s="12" t="s">
        <v>13</v>
      </c>
    </row>
    <row r="4" spans="1:12" s="4" customFormat="1" ht="15.95" customHeight="1">
      <c r="A4" s="6">
        <v>1</v>
      </c>
      <c r="B4" s="7" t="s">
        <v>22</v>
      </c>
      <c r="C4" s="7" t="s">
        <v>23</v>
      </c>
      <c r="D4" s="7" t="s">
        <v>24</v>
      </c>
      <c r="E4" s="14" t="s">
        <v>8</v>
      </c>
      <c r="F4" s="7" t="s">
        <v>21</v>
      </c>
      <c r="G4" s="7">
        <v>7</v>
      </c>
      <c r="H4" s="8">
        <f>VLOOKUP(F4,'[1]EMAMI LTD'!$C$4:$D$110,2,FALSE)</f>
        <v>29</v>
      </c>
      <c r="I4" s="8">
        <v>25</v>
      </c>
      <c r="J4" s="8">
        <f t="shared" ref="J4:J37" si="0">G4*H4+I4</f>
        <v>228</v>
      </c>
    </row>
    <row r="5" spans="1:12" s="4" customFormat="1" ht="15.95" customHeight="1">
      <c r="A5" s="6">
        <v>2</v>
      </c>
      <c r="B5" s="7" t="s">
        <v>22</v>
      </c>
      <c r="C5" s="7" t="s">
        <v>25</v>
      </c>
      <c r="D5" s="7" t="s">
        <v>26</v>
      </c>
      <c r="E5" s="14" t="s">
        <v>8</v>
      </c>
      <c r="F5" s="7" t="s">
        <v>5</v>
      </c>
      <c r="G5" s="7">
        <v>2</v>
      </c>
      <c r="H5" s="8">
        <f>VLOOKUP(F5,'[1]EMAMI LTD'!$C$4:$D$110,2,FALSE)</f>
        <v>29</v>
      </c>
      <c r="I5" s="8">
        <v>25</v>
      </c>
      <c r="J5" s="8">
        <f t="shared" si="0"/>
        <v>83</v>
      </c>
    </row>
    <row r="6" spans="1:12" s="4" customFormat="1" ht="15.95" customHeight="1">
      <c r="A6" s="6">
        <v>3</v>
      </c>
      <c r="B6" s="7" t="s">
        <v>27</v>
      </c>
      <c r="C6" s="7" t="s">
        <v>28</v>
      </c>
      <c r="D6" s="7" t="s">
        <v>29</v>
      </c>
      <c r="E6" s="14" t="s">
        <v>8</v>
      </c>
      <c r="F6" s="7" t="s">
        <v>6</v>
      </c>
      <c r="G6" s="7">
        <v>20</v>
      </c>
      <c r="H6" s="8">
        <f>VLOOKUP(F6,'[1]EMAMI LTD'!$C$4:$D$110,2,FALSE)</f>
        <v>32</v>
      </c>
      <c r="I6" s="8">
        <v>25</v>
      </c>
      <c r="J6" s="8">
        <f t="shared" si="0"/>
        <v>665</v>
      </c>
    </row>
    <row r="7" spans="1:12" s="4" customFormat="1" ht="15.95" customHeight="1">
      <c r="A7" s="6">
        <v>4</v>
      </c>
      <c r="B7" s="7" t="s">
        <v>30</v>
      </c>
      <c r="C7" s="7" t="s">
        <v>31</v>
      </c>
      <c r="D7" s="7" t="s">
        <v>32</v>
      </c>
      <c r="E7" s="14" t="s">
        <v>8</v>
      </c>
      <c r="F7" s="7" t="s">
        <v>33</v>
      </c>
      <c r="G7" s="7">
        <v>10</v>
      </c>
      <c r="H7" s="8">
        <f>VLOOKUP(F7,'[1]EMAMI LTD'!$C$4:$D$110,2,FALSE)</f>
        <v>32</v>
      </c>
      <c r="I7" s="8">
        <v>25</v>
      </c>
      <c r="J7" s="8">
        <f t="shared" si="0"/>
        <v>345</v>
      </c>
    </row>
    <row r="8" spans="1:12" s="4" customFormat="1" ht="15.95" customHeight="1">
      <c r="A8" s="6">
        <v>5</v>
      </c>
      <c r="B8" s="7" t="s">
        <v>34</v>
      </c>
      <c r="C8" s="7" t="s">
        <v>35</v>
      </c>
      <c r="D8" s="7" t="s">
        <v>36</v>
      </c>
      <c r="E8" s="14" t="s">
        <v>8</v>
      </c>
      <c r="F8" s="7" t="s">
        <v>6</v>
      </c>
      <c r="G8" s="7">
        <v>23</v>
      </c>
      <c r="H8" s="8">
        <f>VLOOKUP(F8,'[1]EMAMI LTD'!$C$4:$D$110,2,FALSE)</f>
        <v>32</v>
      </c>
      <c r="I8" s="8">
        <v>25</v>
      </c>
      <c r="J8" s="8">
        <f t="shared" si="0"/>
        <v>761</v>
      </c>
    </row>
    <row r="9" spans="1:12" s="4" customFormat="1" ht="15.95" customHeight="1">
      <c r="A9" s="6">
        <v>6</v>
      </c>
      <c r="B9" s="7" t="s">
        <v>34</v>
      </c>
      <c r="C9" s="7" t="s">
        <v>37</v>
      </c>
      <c r="D9" s="7" t="s">
        <v>38</v>
      </c>
      <c r="E9" s="14" t="s">
        <v>8</v>
      </c>
      <c r="F9" s="7" t="s">
        <v>4</v>
      </c>
      <c r="G9" s="7">
        <v>17</v>
      </c>
      <c r="H9" s="8">
        <f>VLOOKUP(F9,'[1]EMAMI LTD'!$C$4:$D$110,2,FALSE)</f>
        <v>29</v>
      </c>
      <c r="I9" s="8">
        <v>25</v>
      </c>
      <c r="J9" s="8">
        <f t="shared" si="0"/>
        <v>518</v>
      </c>
    </row>
    <row r="10" spans="1:12" s="4" customFormat="1" ht="15.95" customHeight="1">
      <c r="A10" s="6">
        <v>7</v>
      </c>
      <c r="B10" s="7" t="s">
        <v>34</v>
      </c>
      <c r="C10" s="7" t="s">
        <v>39</v>
      </c>
      <c r="D10" s="7" t="s">
        <v>40</v>
      </c>
      <c r="E10" s="14" t="s">
        <v>8</v>
      </c>
      <c r="F10" s="7" t="s">
        <v>41</v>
      </c>
      <c r="G10" s="7">
        <v>3</v>
      </c>
      <c r="H10" s="8">
        <f>VLOOKUP(F10,'[1]EMAMI LTD'!$C$4:$D$110,2,FALSE)</f>
        <v>40</v>
      </c>
      <c r="I10" s="8">
        <v>25</v>
      </c>
      <c r="J10" s="8">
        <f t="shared" si="0"/>
        <v>145</v>
      </c>
    </row>
    <row r="11" spans="1:12" s="4" customFormat="1" ht="15.95" customHeight="1">
      <c r="A11" s="6">
        <v>8</v>
      </c>
      <c r="B11" s="7" t="s">
        <v>42</v>
      </c>
      <c r="C11" s="7" t="s">
        <v>43</v>
      </c>
      <c r="D11" s="7" t="s">
        <v>44</v>
      </c>
      <c r="E11" s="14" t="s">
        <v>8</v>
      </c>
      <c r="F11" s="7" t="s">
        <v>19</v>
      </c>
      <c r="G11" s="7">
        <v>19</v>
      </c>
      <c r="H11" s="8">
        <f>VLOOKUP(F11,'[1]EMAMI LTD'!$C$4:$D$110,2,FALSE)</f>
        <v>32</v>
      </c>
      <c r="I11" s="8">
        <v>25</v>
      </c>
      <c r="J11" s="8">
        <f t="shared" si="0"/>
        <v>633</v>
      </c>
    </row>
    <row r="12" spans="1:12" s="4" customFormat="1" ht="15.95" customHeight="1">
      <c r="A12" s="6">
        <v>9</v>
      </c>
      <c r="B12" s="7" t="s">
        <v>42</v>
      </c>
      <c r="C12" s="7" t="s">
        <v>45</v>
      </c>
      <c r="D12" s="7" t="s">
        <v>46</v>
      </c>
      <c r="E12" s="14" t="s">
        <v>8</v>
      </c>
      <c r="F12" s="7" t="s">
        <v>1</v>
      </c>
      <c r="G12" s="7">
        <v>83</v>
      </c>
      <c r="H12" s="8">
        <f>VLOOKUP(F12,'[1]EMAMI LTD'!$C$4:$D$110,2,FALSE)</f>
        <v>32</v>
      </c>
      <c r="I12" s="8">
        <v>25</v>
      </c>
      <c r="J12" s="8">
        <f t="shared" si="0"/>
        <v>2681</v>
      </c>
    </row>
    <row r="13" spans="1:12" s="4" customFormat="1" ht="15.95" customHeight="1">
      <c r="A13" s="6">
        <v>10</v>
      </c>
      <c r="B13" s="7" t="s">
        <v>47</v>
      </c>
      <c r="C13" s="7" t="s">
        <v>48</v>
      </c>
      <c r="D13" s="7" t="s">
        <v>49</v>
      </c>
      <c r="E13" s="14" t="s">
        <v>8</v>
      </c>
      <c r="F13" s="7" t="s">
        <v>1</v>
      </c>
      <c r="G13" s="7">
        <v>1</v>
      </c>
      <c r="H13" s="8">
        <f>VLOOKUP(F13,'[1]EMAMI LTD'!$C$4:$D$110,2,FALSE)</f>
        <v>32</v>
      </c>
      <c r="I13" s="8">
        <v>25</v>
      </c>
      <c r="J13" s="8">
        <f t="shared" si="0"/>
        <v>57</v>
      </c>
    </row>
    <row r="14" spans="1:12" s="4" customFormat="1" ht="15.95" customHeight="1">
      <c r="A14" s="6">
        <v>11</v>
      </c>
      <c r="B14" s="7" t="s">
        <v>47</v>
      </c>
      <c r="C14" s="7" t="s">
        <v>50</v>
      </c>
      <c r="D14" s="7" t="s">
        <v>51</v>
      </c>
      <c r="E14" s="14" t="s">
        <v>8</v>
      </c>
      <c r="F14" s="7" t="s">
        <v>1</v>
      </c>
      <c r="G14" s="7">
        <v>3</v>
      </c>
      <c r="H14" s="8">
        <f>VLOOKUP(F14,'[1]EMAMI LTD'!$C$4:$D$110,2,FALSE)</f>
        <v>32</v>
      </c>
      <c r="I14" s="8">
        <v>25</v>
      </c>
      <c r="J14" s="8">
        <f t="shared" si="0"/>
        <v>121</v>
      </c>
    </row>
    <row r="15" spans="1:12" s="4" customFormat="1" ht="15.95" customHeight="1">
      <c r="A15" s="6">
        <v>12</v>
      </c>
      <c r="B15" s="7" t="s">
        <v>47</v>
      </c>
      <c r="C15" s="7" t="s">
        <v>52</v>
      </c>
      <c r="D15" s="7" t="s">
        <v>53</v>
      </c>
      <c r="E15" s="14" t="s">
        <v>8</v>
      </c>
      <c r="F15" s="7" t="s">
        <v>1</v>
      </c>
      <c r="G15" s="7">
        <v>19</v>
      </c>
      <c r="H15" s="8">
        <f>VLOOKUP(F15,'[1]EMAMI LTD'!$C$4:$D$110,2,FALSE)</f>
        <v>32</v>
      </c>
      <c r="I15" s="8">
        <v>25</v>
      </c>
      <c r="J15" s="8">
        <f t="shared" si="0"/>
        <v>633</v>
      </c>
    </row>
    <row r="16" spans="1:12" s="4" customFormat="1" ht="15.95" customHeight="1">
      <c r="A16" s="6">
        <v>13</v>
      </c>
      <c r="B16" s="7" t="s">
        <v>47</v>
      </c>
      <c r="C16" s="7" t="s">
        <v>54</v>
      </c>
      <c r="D16" s="7" t="s">
        <v>55</v>
      </c>
      <c r="E16" s="14" t="s">
        <v>8</v>
      </c>
      <c r="F16" s="7" t="s">
        <v>21</v>
      </c>
      <c r="G16" s="7">
        <v>8</v>
      </c>
      <c r="H16" s="8">
        <f>VLOOKUP(F16,'[1]EMAMI LTD'!$C$4:$D$110,2,FALSE)</f>
        <v>29</v>
      </c>
      <c r="I16" s="8">
        <v>25</v>
      </c>
      <c r="J16" s="8">
        <f t="shared" si="0"/>
        <v>257</v>
      </c>
    </row>
    <row r="17" spans="1:10" s="4" customFormat="1" ht="15.95" customHeight="1">
      <c r="A17" s="6">
        <v>14</v>
      </c>
      <c r="B17" s="7" t="s">
        <v>47</v>
      </c>
      <c r="C17" s="7" t="s">
        <v>56</v>
      </c>
      <c r="D17" s="7" t="s">
        <v>57</v>
      </c>
      <c r="E17" s="14" t="s">
        <v>8</v>
      </c>
      <c r="F17" s="7" t="s">
        <v>58</v>
      </c>
      <c r="G17" s="7">
        <v>7</v>
      </c>
      <c r="H17" s="8">
        <f>VLOOKUP(F17,'[1]EMAMI LTD'!$C$4:$D$110,2,FALSE)</f>
        <v>29</v>
      </c>
      <c r="I17" s="8">
        <v>25</v>
      </c>
      <c r="J17" s="8">
        <f t="shared" si="0"/>
        <v>228</v>
      </c>
    </row>
    <row r="18" spans="1:10" s="4" customFormat="1" ht="15.95" customHeight="1">
      <c r="A18" s="6">
        <v>15</v>
      </c>
      <c r="B18" s="7" t="s">
        <v>47</v>
      </c>
      <c r="C18" s="7" t="s">
        <v>59</v>
      </c>
      <c r="D18" s="7" t="s">
        <v>60</v>
      </c>
      <c r="E18" s="14" t="s">
        <v>8</v>
      </c>
      <c r="F18" s="7" t="s">
        <v>5</v>
      </c>
      <c r="G18" s="7">
        <v>10</v>
      </c>
      <c r="H18" s="8">
        <f>VLOOKUP(F18,'[1]EMAMI LTD'!$C$4:$D$110,2,FALSE)</f>
        <v>29</v>
      </c>
      <c r="I18" s="8">
        <v>25</v>
      </c>
      <c r="J18" s="8">
        <f t="shared" si="0"/>
        <v>315</v>
      </c>
    </row>
    <row r="19" spans="1:10" s="4" customFormat="1" ht="15.95" customHeight="1">
      <c r="A19" s="6">
        <v>16</v>
      </c>
      <c r="B19" s="7" t="s">
        <v>47</v>
      </c>
      <c r="C19" s="7" t="s">
        <v>61</v>
      </c>
      <c r="D19" s="7" t="s">
        <v>62</v>
      </c>
      <c r="E19" s="14" t="s">
        <v>8</v>
      </c>
      <c r="F19" s="7" t="s">
        <v>1</v>
      </c>
      <c r="G19" s="7">
        <v>4</v>
      </c>
      <c r="H19" s="8">
        <f>VLOOKUP(F19,'[1]EMAMI LTD'!$C$4:$D$110,2,FALSE)</f>
        <v>32</v>
      </c>
      <c r="I19" s="8">
        <v>25</v>
      </c>
      <c r="J19" s="8">
        <f t="shared" si="0"/>
        <v>153</v>
      </c>
    </row>
    <row r="20" spans="1:10" s="4" customFormat="1" ht="15.95" customHeight="1">
      <c r="A20" s="6">
        <v>17</v>
      </c>
      <c r="B20" s="7" t="s">
        <v>47</v>
      </c>
      <c r="C20" s="7" t="s">
        <v>63</v>
      </c>
      <c r="D20" s="7" t="s">
        <v>64</v>
      </c>
      <c r="E20" s="14" t="s">
        <v>8</v>
      </c>
      <c r="F20" s="7" t="s">
        <v>4</v>
      </c>
      <c r="G20" s="7">
        <v>5</v>
      </c>
      <c r="H20" s="8">
        <f>VLOOKUP(F20,'[1]EMAMI LTD'!$C$4:$D$110,2,FALSE)</f>
        <v>29</v>
      </c>
      <c r="I20" s="8">
        <v>25</v>
      </c>
      <c r="J20" s="8">
        <f t="shared" si="0"/>
        <v>170</v>
      </c>
    </row>
    <row r="21" spans="1:10" s="4" customFormat="1" ht="15.95" customHeight="1">
      <c r="A21" s="6">
        <v>18</v>
      </c>
      <c r="B21" s="7" t="s">
        <v>47</v>
      </c>
      <c r="C21" s="7" t="s">
        <v>65</v>
      </c>
      <c r="D21" s="7" t="s">
        <v>66</v>
      </c>
      <c r="E21" s="14" t="s">
        <v>8</v>
      </c>
      <c r="F21" s="7" t="s">
        <v>1</v>
      </c>
      <c r="G21" s="7">
        <v>5</v>
      </c>
      <c r="H21" s="8">
        <f>VLOOKUP(F21,'[1]EMAMI LTD'!$C$4:$D$110,2,FALSE)</f>
        <v>32</v>
      </c>
      <c r="I21" s="8">
        <v>25</v>
      </c>
      <c r="J21" s="8">
        <f t="shared" si="0"/>
        <v>185</v>
      </c>
    </row>
    <row r="22" spans="1:10" s="4" customFormat="1" ht="15.95" customHeight="1">
      <c r="A22" s="6">
        <v>19</v>
      </c>
      <c r="B22" s="7" t="s">
        <v>47</v>
      </c>
      <c r="C22" s="7" t="s">
        <v>67</v>
      </c>
      <c r="D22" s="7" t="s">
        <v>68</v>
      </c>
      <c r="E22" s="14" t="s">
        <v>8</v>
      </c>
      <c r="F22" s="7" t="s">
        <v>1</v>
      </c>
      <c r="G22" s="7">
        <v>21</v>
      </c>
      <c r="H22" s="8">
        <f>VLOOKUP(F22,'[1]EMAMI LTD'!$C$4:$D$110,2,FALSE)</f>
        <v>32</v>
      </c>
      <c r="I22" s="8">
        <v>25</v>
      </c>
      <c r="J22" s="8">
        <f t="shared" si="0"/>
        <v>697</v>
      </c>
    </row>
    <row r="23" spans="1:10" s="4" customFormat="1" ht="15.95" customHeight="1">
      <c r="A23" s="6">
        <v>20</v>
      </c>
      <c r="B23" s="7" t="s">
        <v>47</v>
      </c>
      <c r="C23" s="7" t="s">
        <v>69</v>
      </c>
      <c r="D23" s="7" t="s">
        <v>70</v>
      </c>
      <c r="E23" s="14" t="s">
        <v>8</v>
      </c>
      <c r="F23" s="7" t="s">
        <v>19</v>
      </c>
      <c r="G23" s="7">
        <v>51</v>
      </c>
      <c r="H23" s="8">
        <f>VLOOKUP(F23,'[1]EMAMI LTD'!$C$4:$D$110,2,FALSE)</f>
        <v>32</v>
      </c>
      <c r="I23" s="8">
        <v>25</v>
      </c>
      <c r="J23" s="8">
        <f t="shared" si="0"/>
        <v>1657</v>
      </c>
    </row>
    <row r="24" spans="1:10" s="4" customFormat="1" ht="15.95" customHeight="1">
      <c r="A24" s="6">
        <v>21</v>
      </c>
      <c r="B24" s="7" t="s">
        <v>71</v>
      </c>
      <c r="C24" s="7" t="s">
        <v>72</v>
      </c>
      <c r="D24" s="7" t="s">
        <v>73</v>
      </c>
      <c r="E24" s="14" t="s">
        <v>8</v>
      </c>
      <c r="F24" s="7" t="s">
        <v>5</v>
      </c>
      <c r="G24" s="7">
        <v>4</v>
      </c>
      <c r="H24" s="8">
        <f>VLOOKUP(F24,'[1]EMAMI LTD'!$C$4:$D$110,2,FALSE)</f>
        <v>29</v>
      </c>
      <c r="I24" s="8">
        <v>25</v>
      </c>
      <c r="J24" s="8">
        <f t="shared" si="0"/>
        <v>141</v>
      </c>
    </row>
    <row r="25" spans="1:10" s="4" customFormat="1" ht="15.95" customHeight="1">
      <c r="A25" s="6">
        <v>22</v>
      </c>
      <c r="B25" s="7" t="s">
        <v>74</v>
      </c>
      <c r="C25" s="7" t="s">
        <v>75</v>
      </c>
      <c r="D25" s="7" t="s">
        <v>76</v>
      </c>
      <c r="E25" s="14" t="s">
        <v>8</v>
      </c>
      <c r="F25" s="7" t="s">
        <v>6</v>
      </c>
      <c r="G25" s="7">
        <v>22</v>
      </c>
      <c r="H25" s="8">
        <f>VLOOKUP(F25,'[1]EMAMI LTD'!$C$4:$D$110,2,FALSE)</f>
        <v>32</v>
      </c>
      <c r="I25" s="8">
        <v>25</v>
      </c>
      <c r="J25" s="8">
        <f t="shared" si="0"/>
        <v>729</v>
      </c>
    </row>
    <row r="26" spans="1:10" s="4" customFormat="1" ht="15.95" customHeight="1">
      <c r="A26" s="6">
        <v>23</v>
      </c>
      <c r="B26" s="7" t="s">
        <v>77</v>
      </c>
      <c r="C26" s="7" t="s">
        <v>78</v>
      </c>
      <c r="D26" s="7" t="s">
        <v>79</v>
      </c>
      <c r="E26" s="14" t="s">
        <v>8</v>
      </c>
      <c r="F26" s="7" t="s">
        <v>3</v>
      </c>
      <c r="G26" s="7">
        <v>11</v>
      </c>
      <c r="H26" s="8">
        <f>VLOOKUP(F26,'[1]EMAMI LTD'!$C$4:$D$110,2,FALSE)</f>
        <v>32</v>
      </c>
      <c r="I26" s="8">
        <v>25</v>
      </c>
      <c r="J26" s="8">
        <f t="shared" si="0"/>
        <v>377</v>
      </c>
    </row>
    <row r="27" spans="1:10" s="4" customFormat="1" ht="15.95" customHeight="1">
      <c r="A27" s="6">
        <v>24</v>
      </c>
      <c r="B27" s="7" t="s">
        <v>80</v>
      </c>
      <c r="C27" s="7" t="s">
        <v>81</v>
      </c>
      <c r="D27" s="7" t="s">
        <v>82</v>
      </c>
      <c r="E27" s="14" t="s">
        <v>8</v>
      </c>
      <c r="F27" s="7" t="s">
        <v>83</v>
      </c>
      <c r="G27" s="7">
        <v>27</v>
      </c>
      <c r="H27" s="8">
        <f>VLOOKUP(F27,'[1]EMAMI LTD'!$C$4:$D$110,2,FALSE)</f>
        <v>32</v>
      </c>
      <c r="I27" s="8">
        <v>25</v>
      </c>
      <c r="J27" s="8">
        <f t="shared" si="0"/>
        <v>889</v>
      </c>
    </row>
    <row r="28" spans="1:10" s="4" customFormat="1" ht="15.95" customHeight="1">
      <c r="A28" s="6">
        <v>25</v>
      </c>
      <c r="B28" s="7" t="s">
        <v>84</v>
      </c>
      <c r="C28" s="7" t="s">
        <v>85</v>
      </c>
      <c r="D28" s="7" t="s">
        <v>86</v>
      </c>
      <c r="E28" s="14" t="s">
        <v>8</v>
      </c>
      <c r="F28" s="7" t="s">
        <v>87</v>
      </c>
      <c r="G28" s="7">
        <v>167</v>
      </c>
      <c r="H28" s="8">
        <f>VLOOKUP(F28,'[1]EMAMI LTD'!$C$4:$D$110,2,FALSE)</f>
        <v>32</v>
      </c>
      <c r="I28" s="8">
        <v>25</v>
      </c>
      <c r="J28" s="8">
        <f t="shared" si="0"/>
        <v>5369</v>
      </c>
    </row>
    <row r="29" spans="1:10" s="4" customFormat="1" ht="15.95" customHeight="1">
      <c r="A29" s="6">
        <v>26</v>
      </c>
      <c r="B29" s="7" t="s">
        <v>88</v>
      </c>
      <c r="C29" s="7" t="s">
        <v>89</v>
      </c>
      <c r="D29" s="7" t="s">
        <v>90</v>
      </c>
      <c r="E29" s="14" t="s">
        <v>8</v>
      </c>
      <c r="F29" s="7" t="s">
        <v>6</v>
      </c>
      <c r="G29" s="7">
        <v>12</v>
      </c>
      <c r="H29" s="8">
        <f>VLOOKUP(F29,'[1]EMAMI LTD'!$C$4:$D$110,2,FALSE)</f>
        <v>32</v>
      </c>
      <c r="I29" s="8">
        <v>25</v>
      </c>
      <c r="J29" s="8">
        <f t="shared" si="0"/>
        <v>409</v>
      </c>
    </row>
    <row r="30" spans="1:10" s="4" customFormat="1" ht="15.95" customHeight="1">
      <c r="A30" s="6">
        <v>27</v>
      </c>
      <c r="B30" s="7" t="s">
        <v>88</v>
      </c>
      <c r="C30" s="7" t="s">
        <v>91</v>
      </c>
      <c r="D30" s="7" t="s">
        <v>92</v>
      </c>
      <c r="E30" s="14" t="s">
        <v>8</v>
      </c>
      <c r="F30" s="7" t="s">
        <v>87</v>
      </c>
      <c r="G30" s="7">
        <v>10</v>
      </c>
      <c r="H30" s="8">
        <f>VLOOKUP(F30,'[1]EMAMI LTD'!$C$4:$D$110,2,FALSE)</f>
        <v>32</v>
      </c>
      <c r="I30" s="8">
        <v>25</v>
      </c>
      <c r="J30" s="8">
        <f t="shared" si="0"/>
        <v>345</v>
      </c>
    </row>
    <row r="31" spans="1:10" s="4" customFormat="1" ht="15.95" customHeight="1">
      <c r="A31" s="6">
        <v>28</v>
      </c>
      <c r="B31" s="7" t="s">
        <v>88</v>
      </c>
      <c r="C31" s="7" t="s">
        <v>93</v>
      </c>
      <c r="D31" s="7" t="s">
        <v>94</v>
      </c>
      <c r="E31" s="14" t="s">
        <v>8</v>
      </c>
      <c r="F31" s="7" t="s">
        <v>1</v>
      </c>
      <c r="G31" s="7">
        <v>7</v>
      </c>
      <c r="H31" s="8">
        <f>VLOOKUP(F31,'[1]EMAMI LTD'!$C$4:$D$110,2,FALSE)</f>
        <v>32</v>
      </c>
      <c r="I31" s="8">
        <v>25</v>
      </c>
      <c r="J31" s="8">
        <f t="shared" si="0"/>
        <v>249</v>
      </c>
    </row>
    <row r="32" spans="1:10" s="4" customFormat="1" ht="15.95" customHeight="1">
      <c r="A32" s="6">
        <v>29</v>
      </c>
      <c r="B32" s="7" t="s">
        <v>88</v>
      </c>
      <c r="C32" s="7" t="s">
        <v>95</v>
      </c>
      <c r="D32" s="7" t="s">
        <v>96</v>
      </c>
      <c r="E32" s="14" t="s">
        <v>8</v>
      </c>
      <c r="F32" s="7" t="s">
        <v>97</v>
      </c>
      <c r="G32" s="7">
        <v>48</v>
      </c>
      <c r="H32" s="8">
        <f>VLOOKUP(F32,'[1]EMAMI LTD'!$C$4:$D$110,2,FALSE)</f>
        <v>29</v>
      </c>
      <c r="I32" s="8">
        <v>25</v>
      </c>
      <c r="J32" s="8">
        <f t="shared" si="0"/>
        <v>1417</v>
      </c>
    </row>
    <row r="33" spans="1:10" s="4" customFormat="1" ht="15.95" customHeight="1">
      <c r="A33" s="6">
        <v>30</v>
      </c>
      <c r="B33" s="7" t="s">
        <v>88</v>
      </c>
      <c r="C33" s="7" t="s">
        <v>98</v>
      </c>
      <c r="D33" s="7" t="s">
        <v>99</v>
      </c>
      <c r="E33" s="14" t="s">
        <v>8</v>
      </c>
      <c r="F33" s="7" t="s">
        <v>1</v>
      </c>
      <c r="G33" s="7">
        <v>21</v>
      </c>
      <c r="H33" s="8">
        <f>VLOOKUP(F33,'[1]EMAMI LTD'!$C$4:$D$110,2,FALSE)</f>
        <v>32</v>
      </c>
      <c r="I33" s="8">
        <v>25</v>
      </c>
      <c r="J33" s="8">
        <f t="shared" si="0"/>
        <v>697</v>
      </c>
    </row>
    <row r="34" spans="1:10" s="4" customFormat="1" ht="15.95" customHeight="1">
      <c r="A34" s="6">
        <v>31</v>
      </c>
      <c r="B34" s="7" t="s">
        <v>100</v>
      </c>
      <c r="C34" s="7" t="s">
        <v>101</v>
      </c>
      <c r="D34" s="7" t="s">
        <v>102</v>
      </c>
      <c r="E34" s="14" t="s">
        <v>8</v>
      </c>
      <c r="F34" s="7" t="s">
        <v>6</v>
      </c>
      <c r="G34" s="7">
        <v>6</v>
      </c>
      <c r="H34" s="8">
        <f>VLOOKUP(F34,'[1]EMAMI LTD'!$C$4:$D$110,2,FALSE)</f>
        <v>32</v>
      </c>
      <c r="I34" s="8">
        <v>25</v>
      </c>
      <c r="J34" s="8">
        <f t="shared" si="0"/>
        <v>217</v>
      </c>
    </row>
    <row r="35" spans="1:10" s="4" customFormat="1" ht="15.95" customHeight="1">
      <c r="A35" s="6">
        <v>32</v>
      </c>
      <c r="B35" s="7" t="s">
        <v>103</v>
      </c>
      <c r="C35" s="7" t="s">
        <v>104</v>
      </c>
      <c r="D35" s="7" t="s">
        <v>105</v>
      </c>
      <c r="E35" s="14" t="s">
        <v>8</v>
      </c>
      <c r="F35" s="7" t="s">
        <v>4</v>
      </c>
      <c r="G35" s="7">
        <v>5</v>
      </c>
      <c r="H35" s="8">
        <f>VLOOKUP(F35,'[1]EMAMI LTD'!$C$4:$D$110,2,FALSE)</f>
        <v>29</v>
      </c>
      <c r="I35" s="8">
        <v>25</v>
      </c>
      <c r="J35" s="8">
        <f t="shared" si="0"/>
        <v>170</v>
      </c>
    </row>
    <row r="36" spans="1:10" s="4" customFormat="1" ht="15.95" customHeight="1">
      <c r="A36" s="6">
        <v>33</v>
      </c>
      <c r="B36" s="7" t="s">
        <v>103</v>
      </c>
      <c r="C36" s="7" t="s">
        <v>106</v>
      </c>
      <c r="D36" s="7" t="s">
        <v>107</v>
      </c>
      <c r="E36" s="14" t="s">
        <v>8</v>
      </c>
      <c r="F36" s="7" t="s">
        <v>2</v>
      </c>
      <c r="G36" s="7">
        <v>19</v>
      </c>
      <c r="H36" s="8">
        <f>VLOOKUP(F36,'[1]EMAMI LTD'!$C$4:$D$110,2,FALSE)</f>
        <v>29</v>
      </c>
      <c r="I36" s="8">
        <v>25</v>
      </c>
      <c r="J36" s="8">
        <f t="shared" si="0"/>
        <v>576</v>
      </c>
    </row>
    <row r="37" spans="1:10" s="4" customFormat="1" ht="15.95" customHeight="1">
      <c r="A37" s="6">
        <v>34</v>
      </c>
      <c r="B37" s="7" t="s">
        <v>108</v>
      </c>
      <c r="C37" s="7" t="s">
        <v>109</v>
      </c>
      <c r="D37" s="7" t="s">
        <v>110</v>
      </c>
      <c r="E37" s="14" t="s">
        <v>8</v>
      </c>
      <c r="F37" s="7" t="s">
        <v>4</v>
      </c>
      <c r="G37" s="7">
        <v>3</v>
      </c>
      <c r="H37" s="8">
        <f>VLOOKUP(F37,'[1]EMAMI LTD'!$C$4:$D$110,2,FALSE)</f>
        <v>29</v>
      </c>
      <c r="I37" s="8">
        <v>25</v>
      </c>
      <c r="J37" s="8">
        <f t="shared" si="0"/>
        <v>112</v>
      </c>
    </row>
    <row r="38" spans="1:10" s="4" customFormat="1" ht="15.95" customHeight="1">
      <c r="A38" s="22" t="s">
        <v>111</v>
      </c>
      <c r="B38" s="22"/>
      <c r="C38" s="22"/>
      <c r="D38" s="22"/>
      <c r="E38" s="22"/>
      <c r="F38" s="22"/>
      <c r="G38" s="22"/>
      <c r="H38" s="22"/>
      <c r="I38" s="22"/>
      <c r="J38" s="10">
        <f>SUM(J4:J37)</f>
        <v>22229</v>
      </c>
    </row>
    <row r="39" spans="1:10" s="4" customFormat="1" ht="15.95" customHeight="1">
      <c r="A39" s="9"/>
      <c r="B39"/>
      <c r="C39"/>
      <c r="D39"/>
      <c r="E39"/>
      <c r="F39"/>
      <c r="G39" s="5">
        <f>SUM(G4:G37)</f>
        <v>680</v>
      </c>
      <c r="H39"/>
      <c r="I39"/>
      <c r="J39"/>
    </row>
    <row r="40" spans="1:10" s="3" customFormat="1" ht="30" customHeight="1">
      <c r="A40" s="15" t="s">
        <v>112</v>
      </c>
      <c r="B40" s="15"/>
      <c r="C40" s="15"/>
      <c r="D40" s="15"/>
      <c r="E40" s="15"/>
      <c r="F40" s="15"/>
      <c r="G40" s="15"/>
      <c r="H40" s="16"/>
      <c r="I40" s="16"/>
      <c r="J40" s="16"/>
    </row>
    <row r="41" spans="1:10" s="3" customFormat="1" ht="30" customHeight="1">
      <c r="A41" s="15" t="s">
        <v>0</v>
      </c>
      <c r="B41" s="15"/>
      <c r="C41" s="15"/>
      <c r="D41" s="15"/>
      <c r="E41" s="15"/>
      <c r="F41" s="15"/>
      <c r="G41" s="15"/>
      <c r="H41" s="16"/>
      <c r="I41" s="16"/>
      <c r="J41" s="16"/>
    </row>
  </sheetData>
  <sortState ref="B4:J51">
    <sortCondition ref="B4:B51"/>
    <sortCondition ref="C4:C51"/>
  </sortState>
  <mergeCells count="7">
    <mergeCell ref="A40:J40"/>
    <mergeCell ref="A41:J41"/>
    <mergeCell ref="G1:J1"/>
    <mergeCell ref="A1:F1"/>
    <mergeCell ref="A2:F2"/>
    <mergeCell ref="G2:J2"/>
    <mergeCell ref="A38:I38"/>
  </mergeCells>
  <conditionalFormatting sqref="C3:C39">
    <cfRule type="duplicateValues" dxfId="0" priority="21"/>
  </conditionalFormatting>
  <pageMargins left="0.36" right="0.23" top="0.19" bottom="0.35" header="0.18" footer="0.16"/>
  <pageSetup paperSize="9" fitToHeight="0" orientation="portrait" horizontalDpi="0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2024-10-04T15:31:15Z</cp:lastPrinted>
  <dcterms:created xsi:type="dcterms:W3CDTF">2023-06-09T11:03:29Z</dcterms:created>
  <dcterms:modified xsi:type="dcterms:W3CDTF">2024-10-16T11:16:38Z</dcterms:modified>
</cp:coreProperties>
</file>