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J4"/>
  <c r="G15"/>
  <c r="H5"/>
  <c r="H6"/>
  <c r="J6" s="1"/>
  <c r="H7"/>
  <c r="J7" s="1"/>
  <c r="H8"/>
  <c r="J8" s="1"/>
  <c r="H9"/>
  <c r="H10"/>
  <c r="J10" s="1"/>
  <c r="H11"/>
  <c r="J11" s="1"/>
  <c r="J5"/>
  <c r="J9"/>
  <c r="H4"/>
</calcChain>
</file>

<file path=xl/sharedStrings.xml><?xml version="1.0" encoding="utf-8"?>
<sst xmlns="http://schemas.openxmlformats.org/spreadsheetml/2006/main" count="56" uniqueCount="41">
  <si>
    <t>05/12/2025</t>
  </si>
  <si>
    <t>209</t>
  </si>
  <si>
    <t>210</t>
  </si>
  <si>
    <t>20/12/2025</t>
  </si>
  <si>
    <t>220</t>
  </si>
  <si>
    <t>31/12/2025</t>
  </si>
  <si>
    <t>229</t>
  </si>
  <si>
    <t>10/12/2025</t>
  </si>
  <si>
    <t>6265</t>
  </si>
  <si>
    <t>18/12/2025</t>
  </si>
  <si>
    <t>6372</t>
  </si>
  <si>
    <t>24/12/2025</t>
  </si>
  <si>
    <t>113</t>
  </si>
  <si>
    <t>6601</t>
  </si>
  <si>
    <t>SL</t>
  </si>
  <si>
    <t>DATE</t>
  </si>
  <si>
    <t>LR NO</t>
  </si>
  <si>
    <t>INV NO</t>
  </si>
  <si>
    <t>FROM</t>
  </si>
  <si>
    <t>TO</t>
  </si>
  <si>
    <t>CASE</t>
  </si>
  <si>
    <t>DO/13110</t>
  </si>
  <si>
    <t>DO/13111</t>
  </si>
  <si>
    <t>DO/13734</t>
  </si>
  <si>
    <t>DO/14191</t>
  </si>
  <si>
    <t>MA/09415</t>
  </si>
  <si>
    <t>MA/09693</t>
  </si>
  <si>
    <t>MA/09844</t>
  </si>
  <si>
    <t>MA/10133</t>
  </si>
  <si>
    <t>PURI</t>
  </si>
  <si>
    <t>SORO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</si>
  <si>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</si>
  <si>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</si>
  <si>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</si>
  <si>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</si>
  <si>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</si>
  <si>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</si>
  <si>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</si>
  <si>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</si>
  <si>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ONE THOUSAND FIVE HUNDRED THIRTY ONLY)</t>
  </si>
  <si>
    <t xml:space="preserve">Bill Date: 31/12/2025
Bill NO : 23398
Total Amount: 1530.00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</si>
</sst>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28860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H2" sqref="H2:J2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6" bestFit="1" customWidth="1"/>
    <col min="7" max="7" width="5.42578125" bestFit="1" customWidth="1"/>
    <col min="8" max="9" width="7.85546875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35</v>
      </c>
      <c r="I1" s="14"/>
      <c r="J1" s="14"/>
    </row>
    <row r="2" spans="1:10" s="5" customFormat="1" ht="71.25" customHeight="1">
      <c r="A2" s="11" t="s">
        <v>36</v>
      </c>
      <c r="B2" s="12"/>
      <c r="C2" s="12"/>
      <c r="D2" s="12"/>
      <c r="E2" s="12"/>
      <c r="F2" s="12"/>
      <c r="G2" s="13"/>
      <c r="H2" s="15" t="s">
        <v>40</v>
      </c>
      <c r="I2" s="15"/>
      <c r="J2" s="15"/>
    </row>
    <row r="3" spans="1:10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32</v>
      </c>
      <c r="I3" s="3" t="s">
        <v>33</v>
      </c>
      <c r="J3" s="3" t="s">
        <v>34</v>
      </c>
    </row>
    <row r="4" spans="1:10">
      <c r="A4" s="2">
        <v>1</v>
      </c>
      <c r="B4" s="2" t="s">
        <v>0</v>
      </c>
      <c r="C4" s="2" t="s">
        <v>21</v>
      </c>
      <c r="D4" s="2" t="s">
        <v>1</v>
      </c>
      <c r="E4" s="2" t="s">
        <v>31</v>
      </c>
      <c r="F4" s="2" t="s">
        <v>29</v>
      </c>
      <c r="G4" s="2">
        <v>10</v>
      </c>
      <c r="H4" s="4">
        <f>VLOOKUP(F4,'[1]CAPITAL AGENCY'!$C$4:$D$76,2,FALSE)</f>
        <v>35</v>
      </c>
      <c r="I4" s="4">
        <v>25</v>
      </c>
      <c r="J4" s="4">
        <f>G4*H4+I4</f>
        <v>375</v>
      </c>
    </row>
    <row r="5" spans="1:10">
      <c r="A5" s="2">
        <v>2</v>
      </c>
      <c r="B5" s="2" t="s">
        <v>0</v>
      </c>
      <c r="C5" s="2" t="s">
        <v>22</v>
      </c>
      <c r="D5" s="2" t="s">
        <v>2</v>
      </c>
      <c r="E5" s="2" t="s">
        <v>31</v>
      </c>
      <c r="F5" s="2" t="s">
        <v>29</v>
      </c>
      <c r="G5" s="2">
        <v>3</v>
      </c>
      <c r="H5" s="4">
        <f>VLOOKUP(F5,'[1]CAPITAL AGENCY'!$C$4:$D$76,2,FALSE)</f>
        <v>35</v>
      </c>
      <c r="I5" s="4">
        <v>25</v>
      </c>
      <c r="J5" s="4">
        <f t="shared" ref="J5:J11" si="0">G5*H5+I5</f>
        <v>130</v>
      </c>
    </row>
    <row r="6" spans="1:10">
      <c r="A6" s="2">
        <v>3</v>
      </c>
      <c r="B6" s="2" t="s">
        <v>7</v>
      </c>
      <c r="C6" s="2" t="s">
        <v>25</v>
      </c>
      <c r="D6" s="2" t="s">
        <v>8</v>
      </c>
      <c r="E6" s="2" t="s">
        <v>31</v>
      </c>
      <c r="F6" s="2" t="s">
        <v>30</v>
      </c>
      <c r="G6" s="2">
        <v>1</v>
      </c>
      <c r="H6" s="4">
        <f>VLOOKUP(F6,'[1]CAPITAL AGENCY'!$C$4:$D$76,2,FALSE)</f>
        <v>50</v>
      </c>
      <c r="I6" s="4">
        <v>25</v>
      </c>
      <c r="J6" s="4">
        <f t="shared" si="0"/>
        <v>75</v>
      </c>
    </row>
    <row r="7" spans="1:10">
      <c r="A7" s="2">
        <v>4</v>
      </c>
      <c r="B7" s="2" t="s">
        <v>9</v>
      </c>
      <c r="C7" s="2" t="s">
        <v>26</v>
      </c>
      <c r="D7" s="2" t="s">
        <v>10</v>
      </c>
      <c r="E7" s="2" t="s">
        <v>31</v>
      </c>
      <c r="F7" s="2" t="s">
        <v>30</v>
      </c>
      <c r="G7" s="2">
        <v>1</v>
      </c>
      <c r="H7" s="4">
        <f>VLOOKUP(F7,'[1]CAPITAL AGENCY'!$C$4:$D$76,2,FALSE)</f>
        <v>50</v>
      </c>
      <c r="I7" s="4">
        <v>25</v>
      </c>
      <c r="J7" s="4">
        <f t="shared" si="0"/>
        <v>75</v>
      </c>
    </row>
    <row r="8" spans="1:10">
      <c r="A8" s="2">
        <v>5</v>
      </c>
      <c r="B8" s="2" t="s">
        <v>3</v>
      </c>
      <c r="C8" s="2" t="s">
        <v>23</v>
      </c>
      <c r="D8" s="2" t="s">
        <v>4</v>
      </c>
      <c r="E8" s="2" t="s">
        <v>31</v>
      </c>
      <c r="F8" s="2" t="s">
        <v>29</v>
      </c>
      <c r="G8" s="2">
        <v>3</v>
      </c>
      <c r="H8" s="4">
        <f>VLOOKUP(F8,'[1]CAPITAL AGENCY'!$C$4:$D$76,2,FALSE)</f>
        <v>35</v>
      </c>
      <c r="I8" s="4">
        <v>25</v>
      </c>
      <c r="J8" s="4">
        <f t="shared" si="0"/>
        <v>130</v>
      </c>
    </row>
    <row r="9" spans="1:10">
      <c r="A9" s="2">
        <v>6</v>
      </c>
      <c r="B9" s="2" t="s">
        <v>11</v>
      </c>
      <c r="C9" s="2" t="s">
        <v>27</v>
      </c>
      <c r="D9" s="2" t="s">
        <v>12</v>
      </c>
      <c r="E9" s="2" t="s">
        <v>31</v>
      </c>
      <c r="F9" s="2" t="s">
        <v>30</v>
      </c>
      <c r="G9" s="2">
        <v>5</v>
      </c>
      <c r="H9" s="4">
        <f>VLOOKUP(F9,'[1]CAPITAL AGENCY'!$C$4:$D$76,2,FALSE)</f>
        <v>50</v>
      </c>
      <c r="I9" s="4">
        <v>25</v>
      </c>
      <c r="J9" s="4">
        <f t="shared" si="0"/>
        <v>275</v>
      </c>
    </row>
    <row r="10" spans="1:10">
      <c r="A10" s="2">
        <v>7</v>
      </c>
      <c r="B10" s="2" t="s">
        <v>5</v>
      </c>
      <c r="C10" s="2" t="s">
        <v>24</v>
      </c>
      <c r="D10" s="2" t="s">
        <v>6</v>
      </c>
      <c r="E10" s="2" t="s">
        <v>31</v>
      </c>
      <c r="F10" s="2" t="s">
        <v>29</v>
      </c>
      <c r="G10" s="2">
        <v>2</v>
      </c>
      <c r="H10" s="4">
        <f>VLOOKUP(F10,'[1]CAPITAL AGENCY'!$C$4:$D$76,2,FALSE)</f>
        <v>35</v>
      </c>
      <c r="I10" s="4">
        <v>25</v>
      </c>
      <c r="J10" s="4">
        <f t="shared" si="0"/>
        <v>95</v>
      </c>
    </row>
    <row r="11" spans="1:10">
      <c r="A11" s="2">
        <v>8</v>
      </c>
      <c r="B11" s="2" t="s">
        <v>5</v>
      </c>
      <c r="C11" s="2" t="s">
        <v>28</v>
      </c>
      <c r="D11" s="2" t="s">
        <v>13</v>
      </c>
      <c r="E11" s="2" t="s">
        <v>31</v>
      </c>
      <c r="F11" s="2" t="s">
        <v>30</v>
      </c>
      <c r="G11" s="2">
        <v>7</v>
      </c>
      <c r="H11" s="4">
        <f>VLOOKUP(F11,'[1]CAPITAL AGENCY'!$C$4:$D$76,2,FALSE)</f>
        <v>50</v>
      </c>
      <c r="I11" s="4">
        <v>25</v>
      </c>
      <c r="J11" s="4">
        <f t="shared" si="0"/>
        <v>375</v>
      </c>
    </row>
    <row r="12" spans="1:10" s="7" customFormat="1">
      <c r="A12" s="16" t="s">
        <v>39</v>
      </c>
      <c r="B12" s="17"/>
      <c r="C12" s="17"/>
      <c r="D12" s="17"/>
      <c r="E12" s="17"/>
      <c r="F12" s="17"/>
      <c r="G12" s="17"/>
      <c r="H12" s="18"/>
      <c r="I12" s="19"/>
      <c r="J12" s="6">
        <f>SUM(J4:J11)</f>
        <v>1530</v>
      </c>
    </row>
    <row r="13" spans="1:10" s="7" customFormat="1" ht="30.75" customHeight="1">
      <c r="A13" s="9" t="s">
        <v>37</v>
      </c>
      <c r="B13" s="9"/>
      <c r="C13" s="9"/>
      <c r="D13" s="9"/>
      <c r="E13" s="9"/>
      <c r="F13" s="9"/>
      <c r="G13" s="9"/>
      <c r="H13" s="10"/>
      <c r="I13" s="10"/>
      <c r="J13" s="10"/>
    </row>
    <row r="14" spans="1:10" s="7" customFormat="1" ht="30.75" customHeight="1">
      <c r="A14" s="9" t="s">
        <v>38</v>
      </c>
      <c r="B14" s="9"/>
      <c r="C14" s="9"/>
      <c r="D14" s="9"/>
      <c r="E14" s="9"/>
      <c r="F14" s="9"/>
      <c r="G14" s="9"/>
      <c r="H14" s="10"/>
      <c r="I14" s="10"/>
      <c r="J14" s="10"/>
    </row>
    <row r="15" spans="1:10">
      <c r="G15" s="8">
        <f>SUM(G4:G11)</f>
        <v>32</v>
      </c>
    </row>
  </sheetData>
  <sortState ref="B2:G9">
    <sortCondition ref="B1"/>
  </sortState>
  <mergeCells count="7">
    <mergeCell ref="A14:J14"/>
    <mergeCell ref="A1:G1"/>
    <mergeCell ref="H1:J1"/>
    <mergeCell ref="A2:G2"/>
    <mergeCell ref="H2:J2"/>
    <mergeCell ref="A12:I12"/>
    <mergeCell ref="A13:J13"/>
  </mergeCells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2026-01-10T05:04:02Z</dcterms:created>
  <dcterms:modified xsi:type="dcterms:W3CDTF">2026-01-18T05:58:05Z</dcterms:modified>
</cp:coreProperties>
</file>