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43" i="1" l="1"/>
</calcChain>
</file>

<file path=xl/sharedStrings.xml><?xml version="1.0" encoding="utf-8"?>
<sst xmlns="http://schemas.openxmlformats.org/spreadsheetml/2006/main" count="212" uniqueCount="136">
  <si>
    <t>DATE</t>
  </si>
  <si>
    <t>CASE</t>
  </si>
  <si>
    <t>GST to be paid by Consignor under Reverse Charge Mechanism (RCM) as per GST</t>
  </si>
  <si>
    <t>Thanking you for your business.
PRAGATI LOGISTICS</t>
  </si>
  <si>
    <t>CTC</t>
  </si>
  <si>
    <t>FROM</t>
  </si>
  <si>
    <t>Invoice
PRAGATI LOGISTICS,
SAMANTA SAHI KHUNTIA LANE,8984191006
GST :21AGHPB9356M1Z9</t>
  </si>
  <si>
    <t>SL.</t>
  </si>
  <si>
    <t>LR NO.</t>
  </si>
  <si>
    <t>INV. NO.</t>
  </si>
  <si>
    <t>DESTINATION</t>
  </si>
  <si>
    <t>RATE</t>
  </si>
  <si>
    <t>LR CH.</t>
  </si>
  <si>
    <t>AMT.</t>
  </si>
  <si>
    <t xml:space="preserve">TO, 
Gajanan Associates
Address: BHASHAKOSH LANE, NIMCHOURI, CUTTACK MO-9437030420,9337095622
GST No:21ABZPK7658Q1ZJ
</t>
  </si>
  <si>
    <t>BARIPADA</t>
  </si>
  <si>
    <t>NAYAGARH</t>
  </si>
  <si>
    <t>JAGATSINGHPUR</t>
  </si>
  <si>
    <t>BALUGAON</t>
  </si>
  <si>
    <t>JATNI</t>
  </si>
  <si>
    <t>KEONJHAR</t>
  </si>
  <si>
    <t>PHULNAKHARA</t>
  </si>
  <si>
    <t>JALESWAR</t>
  </si>
  <si>
    <t>RAYAGADA</t>
  </si>
  <si>
    <t>JAJPUR ROAD</t>
  </si>
  <si>
    <t>BALASORE</t>
  </si>
  <si>
    <t>GAMBHARIMUNDA</t>
  </si>
  <si>
    <t>PHULBANI</t>
  </si>
  <si>
    <t>BALAKATI</t>
  </si>
  <si>
    <t>JAJPUR TOWN</t>
  </si>
  <si>
    <t>Declaration � Kindly verify and confirm before 20/06/2026</t>
  </si>
  <si>
    <t>01/5/2026</t>
  </si>
  <si>
    <t>PL/MA/009377</t>
  </si>
  <si>
    <t>196</t>
  </si>
  <si>
    <t>02/5/2026</t>
  </si>
  <si>
    <t>PL/DO/013787</t>
  </si>
  <si>
    <t>202</t>
  </si>
  <si>
    <t>05/5/2026</t>
  </si>
  <si>
    <t>PL/MA/010197</t>
  </si>
  <si>
    <t>214</t>
  </si>
  <si>
    <t>PL/MA/010207</t>
  </si>
  <si>
    <t>213</t>
  </si>
  <si>
    <t>BALIAPAL</t>
  </si>
  <si>
    <t>PL/MA/010217</t>
  </si>
  <si>
    <t>217</t>
  </si>
  <si>
    <t>JASIPUR</t>
  </si>
  <si>
    <t>06/5/2026</t>
  </si>
  <si>
    <t>PL/DO/016017</t>
  </si>
  <si>
    <t>220</t>
  </si>
  <si>
    <t>07/5/2026</t>
  </si>
  <si>
    <t>PL/DO/015257</t>
  </si>
  <si>
    <t>216</t>
  </si>
  <si>
    <t>PL/DO/017177</t>
  </si>
  <si>
    <t>169</t>
  </si>
  <si>
    <t>PL/MA/010627</t>
  </si>
  <si>
    <t>222</t>
  </si>
  <si>
    <t>PL/MA/010687</t>
  </si>
  <si>
    <t>227</t>
  </si>
  <si>
    <t>PL/MA/010707</t>
  </si>
  <si>
    <t>223</t>
  </si>
  <si>
    <t>PL/MA/010807</t>
  </si>
  <si>
    <t>218</t>
  </si>
  <si>
    <t>08/5/2026</t>
  </si>
  <si>
    <t>PL/DO/017787</t>
  </si>
  <si>
    <t>221</t>
  </si>
  <si>
    <t>PL/DO/017887</t>
  </si>
  <si>
    <t>193</t>
  </si>
  <si>
    <t>BHUBANESWAR</t>
  </si>
  <si>
    <t>15/5/2026</t>
  </si>
  <si>
    <t>PL/DO/019767</t>
  </si>
  <si>
    <t>236</t>
  </si>
  <si>
    <t>PL/DO/019997</t>
  </si>
  <si>
    <t>235</t>
  </si>
  <si>
    <t>PL/MA/012737</t>
  </si>
  <si>
    <t>241</t>
  </si>
  <si>
    <t>BHADRAK</t>
  </si>
  <si>
    <t>16/5/2026</t>
  </si>
  <si>
    <t>PL/JA/026297</t>
  </si>
  <si>
    <t>248</t>
  </si>
  <si>
    <t>PL/MA/013537</t>
  </si>
  <si>
    <t>244</t>
  </si>
  <si>
    <t>RAIKIA</t>
  </si>
  <si>
    <t>18/5/2026</t>
  </si>
  <si>
    <t>PL/DO/021727</t>
  </si>
  <si>
    <t>250</t>
  </si>
  <si>
    <t>20/5/2026</t>
  </si>
  <si>
    <t>PL/DO/022457</t>
  </si>
  <si>
    <t>264</t>
  </si>
  <si>
    <t>PL/MA/014137</t>
  </si>
  <si>
    <t>257</t>
  </si>
  <si>
    <t>PL/MA/014417</t>
  </si>
  <si>
    <t>263</t>
  </si>
  <si>
    <t>21/5/2026</t>
  </si>
  <si>
    <t>PL/MA/014407</t>
  </si>
  <si>
    <t>271</t>
  </si>
  <si>
    <t>PL/MA/014427</t>
  </si>
  <si>
    <t>265</t>
  </si>
  <si>
    <t>ANGUL</t>
  </si>
  <si>
    <t>22/5/2026</t>
  </si>
  <si>
    <t>PL/DO/022797</t>
  </si>
  <si>
    <t>262</t>
  </si>
  <si>
    <t>PL/DO/022807</t>
  </si>
  <si>
    <t>270</t>
  </si>
  <si>
    <t>BARI</t>
  </si>
  <si>
    <t>PL/DO/023027</t>
  </si>
  <si>
    <t>252</t>
  </si>
  <si>
    <t>PL/DO/023207</t>
  </si>
  <si>
    <t>274</t>
  </si>
  <si>
    <t>PL/MA/014627</t>
  </si>
  <si>
    <t>272</t>
  </si>
  <si>
    <t>23/5/2026</t>
  </si>
  <si>
    <t>PL/DO/023477</t>
  </si>
  <si>
    <t>277</t>
  </si>
  <si>
    <t>PL/MA/014897</t>
  </si>
  <si>
    <t>275</t>
  </si>
  <si>
    <t>25/5/2026</t>
  </si>
  <si>
    <t>PL/DO/023847</t>
  </si>
  <si>
    <t>282</t>
  </si>
  <si>
    <t>26/5/2026</t>
  </si>
  <si>
    <t>PL/DO/024527</t>
  </si>
  <si>
    <t>293</t>
  </si>
  <si>
    <t>PL/DO/024537</t>
  </si>
  <si>
    <t>284</t>
  </si>
  <si>
    <t>27/5/2026</t>
  </si>
  <si>
    <t>PL/MA/015837</t>
  </si>
  <si>
    <t>294</t>
  </si>
  <si>
    <t>PL/MA/015847</t>
  </si>
  <si>
    <t>281</t>
  </si>
  <si>
    <t>28/5/2026</t>
  </si>
  <si>
    <t>PL/DO/025647</t>
  </si>
  <si>
    <t>304</t>
  </si>
  <si>
    <t>DHENKANAL</t>
  </si>
  <si>
    <t>PL/DO/025657</t>
  </si>
  <si>
    <t>296</t>
  </si>
  <si>
    <t>(RUPEES TWENTY ONE THOUSAND NINE HUNDRED SEVENTY ONE ONLY)</t>
  </si>
  <si>
    <t>Bill Date: 31/05/2026
Bill NO : 4220
Total Amount: 21971.00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</si>
</sst>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0" fontId="0" fillId="0" borderId="19" xfId="0" applyNumberFormat="1" applyFont="1" applyBorder="1" applyAlignment="1">
      <alignment horizontal="center"/>
    </xf>
    <xf numFmtId="2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0" fontId="1" fillId="0" borderId="6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2" fontId="0" fillId="0" borderId="0" xfId="0" applyNumberFormat="1" applyFont="1" applyAlignment="1">
      <alignment horizontal="center"/>
    </xf>
    <xf numFmtId="0" fontId="0" fillId="0" borderId="2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57149</xdr:rowOff>
    </xdr:from>
    <xdr:to>
      <xdr:col>6</xdr:col>
      <xdr:colOff>942975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57149"/>
          <a:ext cx="3905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C5" t="str">
            <v>ADASPUR</v>
          </cell>
          <cell r="D5">
            <v>40</v>
          </cell>
        </row>
        <row r="6">
          <cell r="C6" t="str">
            <v>ANANDAPUR</v>
          </cell>
          <cell r="D6">
            <v>50</v>
          </cell>
        </row>
        <row r="7">
          <cell r="C7" t="str">
            <v>ANGUL</v>
          </cell>
          <cell r="D7">
            <v>40</v>
          </cell>
        </row>
        <row r="8">
          <cell r="C8" t="str">
            <v>AUL</v>
          </cell>
          <cell r="D8">
            <v>50</v>
          </cell>
        </row>
        <row r="9">
          <cell r="C9" t="str">
            <v>BALAKATI</v>
          </cell>
          <cell r="D9">
            <v>40</v>
          </cell>
        </row>
        <row r="10">
          <cell r="C10" t="str">
            <v>BALASORE</v>
          </cell>
          <cell r="D10">
            <v>40</v>
          </cell>
        </row>
        <row r="11">
          <cell r="C11" t="str">
            <v>BALIAPAL</v>
          </cell>
          <cell r="D11">
            <v>55</v>
          </cell>
        </row>
        <row r="12">
          <cell r="C12" t="str">
            <v>BALUGAON</v>
          </cell>
          <cell r="D12">
            <v>45</v>
          </cell>
        </row>
        <row r="13">
          <cell r="C13" t="str">
            <v>BANASARA</v>
          </cell>
          <cell r="D13">
            <v>58</v>
          </cell>
        </row>
        <row r="14">
          <cell r="C14" t="str">
            <v>BARBIL</v>
          </cell>
          <cell r="D14">
            <v>60</v>
          </cell>
        </row>
        <row r="15">
          <cell r="C15" t="str">
            <v>BARI</v>
          </cell>
          <cell r="D15">
            <v>42</v>
          </cell>
        </row>
        <row r="16">
          <cell r="C16" t="str">
            <v>BARIPADA</v>
          </cell>
          <cell r="D16">
            <v>45</v>
          </cell>
        </row>
        <row r="17">
          <cell r="C17" t="str">
            <v>BASTA</v>
          </cell>
          <cell r="D17">
            <v>70</v>
          </cell>
        </row>
        <row r="18">
          <cell r="C18" t="str">
            <v>BEGUNIA</v>
          </cell>
          <cell r="D18">
            <v>40</v>
          </cell>
        </row>
        <row r="19">
          <cell r="C19" t="str">
            <v>BERHAMPUR</v>
          </cell>
          <cell r="D19">
            <v>40</v>
          </cell>
        </row>
        <row r="20">
          <cell r="C20" t="str">
            <v>BHADRAK</v>
          </cell>
          <cell r="D20">
            <v>40</v>
          </cell>
        </row>
        <row r="21">
          <cell r="C21" t="str">
            <v>BHAWANIPATNA</v>
          </cell>
          <cell r="D21">
            <v>60</v>
          </cell>
        </row>
        <row r="22">
          <cell r="C22" t="str">
            <v>BHUBANESWAR</v>
          </cell>
          <cell r="D22">
            <v>40</v>
          </cell>
        </row>
        <row r="23">
          <cell r="C23" t="str">
            <v>BOINDA</v>
          </cell>
          <cell r="D23">
            <v>67</v>
          </cell>
        </row>
        <row r="24">
          <cell r="C24" t="str">
            <v>BOUDH</v>
          </cell>
          <cell r="D24">
            <v>50</v>
          </cell>
        </row>
        <row r="25">
          <cell r="C25" t="str">
            <v>CHANDIKHOL</v>
          </cell>
          <cell r="D25">
            <v>40</v>
          </cell>
        </row>
        <row r="26">
          <cell r="C26" t="str">
            <v>CHANDPUR</v>
          </cell>
          <cell r="D26">
            <v>45</v>
          </cell>
        </row>
        <row r="27">
          <cell r="C27" t="str">
            <v>DASPALLA</v>
          </cell>
          <cell r="D27">
            <v>48</v>
          </cell>
        </row>
        <row r="28">
          <cell r="C28" t="str">
            <v>DHENKANAL</v>
          </cell>
          <cell r="D28">
            <v>40</v>
          </cell>
        </row>
        <row r="29">
          <cell r="C29" t="str">
            <v>GAMBHARIMUNDA</v>
          </cell>
          <cell r="D29">
            <v>60</v>
          </cell>
        </row>
        <row r="30">
          <cell r="C30" t="str">
            <v>GUNUPUR</v>
          </cell>
          <cell r="D30">
            <v>90</v>
          </cell>
        </row>
        <row r="31">
          <cell r="C31" t="str">
            <v>HARIPUR HAT</v>
          </cell>
          <cell r="D31">
            <v>50</v>
          </cell>
        </row>
        <row r="32">
          <cell r="C32" t="str">
            <v>HINJILIKATU</v>
          </cell>
          <cell r="D32">
            <v>66</v>
          </cell>
        </row>
        <row r="33">
          <cell r="C33" t="str">
            <v>JAGATSINGHPUR</v>
          </cell>
          <cell r="D33">
            <v>40</v>
          </cell>
        </row>
        <row r="34">
          <cell r="C34" t="str">
            <v>JAJPUR ROAD</v>
          </cell>
          <cell r="D34">
            <v>40</v>
          </cell>
        </row>
        <row r="35">
          <cell r="C35" t="str">
            <v>JAJPUR TOWN</v>
          </cell>
          <cell r="D35">
            <v>40</v>
          </cell>
        </row>
        <row r="36">
          <cell r="C36" t="str">
            <v>JALESWAR</v>
          </cell>
          <cell r="D36">
            <v>50</v>
          </cell>
        </row>
        <row r="37">
          <cell r="C37" t="str">
            <v>JARKA</v>
          </cell>
          <cell r="D37">
            <v>40</v>
          </cell>
        </row>
        <row r="38">
          <cell r="C38" t="str">
            <v>JASIPUR</v>
          </cell>
          <cell r="D38">
            <v>80</v>
          </cell>
        </row>
        <row r="39">
          <cell r="C39" t="str">
            <v>JATNI</v>
          </cell>
          <cell r="D39">
            <v>40</v>
          </cell>
        </row>
        <row r="40">
          <cell r="C40" t="str">
            <v>JENAPUR</v>
          </cell>
          <cell r="D40">
            <v>45</v>
          </cell>
        </row>
        <row r="41">
          <cell r="C41" t="str">
            <v>JEYPORE</v>
          </cell>
          <cell r="D41">
            <v>55</v>
          </cell>
        </row>
        <row r="42">
          <cell r="C42" t="str">
            <v>JHARPOKHARIA</v>
          </cell>
          <cell r="D42">
            <v>70</v>
          </cell>
        </row>
        <row r="43">
          <cell r="C43" t="str">
            <v>JHARSUGUDA</v>
          </cell>
          <cell r="D43">
            <v>55</v>
          </cell>
        </row>
        <row r="44">
          <cell r="C44" t="str">
            <v>KALAPATHAR</v>
          </cell>
          <cell r="D44">
            <v>40</v>
          </cell>
        </row>
        <row r="45">
          <cell r="C45" t="str">
            <v>KAMAKHYANAGAR</v>
          </cell>
          <cell r="D45">
            <v>40</v>
          </cell>
        </row>
        <row r="46">
          <cell r="C46" t="str">
            <v>KAMPAGARH</v>
          </cell>
          <cell r="D46">
            <v>40</v>
          </cell>
        </row>
        <row r="47">
          <cell r="C47" t="str">
            <v>KANDARPUR</v>
          </cell>
          <cell r="D47">
            <v>40</v>
          </cell>
        </row>
        <row r="48">
          <cell r="C48" t="str">
            <v>KENDRAPARA</v>
          </cell>
          <cell r="D48">
            <v>40</v>
          </cell>
        </row>
        <row r="49">
          <cell r="C49" t="str">
            <v>KEONJHAR</v>
          </cell>
          <cell r="D49">
            <v>45</v>
          </cell>
        </row>
        <row r="50">
          <cell r="C50" t="str">
            <v>KHURDA</v>
          </cell>
          <cell r="D50">
            <v>40</v>
          </cell>
        </row>
        <row r="51">
          <cell r="C51" t="str">
            <v>KORAPUT</v>
          </cell>
          <cell r="D51">
            <v>70</v>
          </cell>
        </row>
        <row r="52">
          <cell r="C52" t="str">
            <v>KUAKHIA</v>
          </cell>
          <cell r="D52">
            <v>40</v>
          </cell>
        </row>
        <row r="53">
          <cell r="C53" t="str">
            <v>KUJANGA</v>
          </cell>
          <cell r="D53">
            <v>45</v>
          </cell>
        </row>
        <row r="54">
          <cell r="C54" t="str">
            <v>MUNIGUDA</v>
          </cell>
          <cell r="D54">
            <v>100</v>
          </cell>
        </row>
        <row r="55">
          <cell r="C55" t="str">
            <v>NARSINGHPUR</v>
          </cell>
          <cell r="D55">
            <v>60</v>
          </cell>
        </row>
        <row r="56">
          <cell r="C56" t="str">
            <v>NAYAGARH</v>
          </cell>
          <cell r="D56">
            <v>40</v>
          </cell>
        </row>
        <row r="57">
          <cell r="C57" t="str">
            <v>NEGUAN</v>
          </cell>
          <cell r="D57">
            <v>60</v>
          </cell>
        </row>
        <row r="58">
          <cell r="C58" t="str">
            <v>NISCHINTKOILI</v>
          </cell>
          <cell r="D58">
            <v>40</v>
          </cell>
        </row>
        <row r="59">
          <cell r="C59" t="str">
            <v>NUAPATNA</v>
          </cell>
          <cell r="D59">
            <v>40</v>
          </cell>
        </row>
        <row r="60">
          <cell r="C60" t="str">
            <v>ODAGAON</v>
          </cell>
          <cell r="D60">
            <v>50</v>
          </cell>
        </row>
        <row r="61">
          <cell r="C61" t="str">
            <v>OLATPUR</v>
          </cell>
          <cell r="D61">
            <v>40</v>
          </cell>
        </row>
        <row r="62">
          <cell r="C62" t="str">
            <v>PALLAHARA</v>
          </cell>
          <cell r="D62">
            <v>60</v>
          </cell>
        </row>
        <row r="63">
          <cell r="C63" t="str">
            <v>PANIKOILI</v>
          </cell>
          <cell r="D63">
            <v>40</v>
          </cell>
        </row>
        <row r="64">
          <cell r="C64" t="str">
            <v>PARADEEP</v>
          </cell>
          <cell r="D64">
            <v>45</v>
          </cell>
        </row>
        <row r="65">
          <cell r="C65" t="str">
            <v>PATTAMUNDAI</v>
          </cell>
          <cell r="D65">
            <v>50</v>
          </cell>
        </row>
        <row r="66">
          <cell r="C66" t="str">
            <v>PHULBANI</v>
          </cell>
          <cell r="D66">
            <v>50</v>
          </cell>
        </row>
        <row r="67">
          <cell r="C67" t="str">
            <v>PHULNAKHARA</v>
          </cell>
          <cell r="D67">
            <v>40</v>
          </cell>
        </row>
        <row r="68">
          <cell r="C68" t="str">
            <v>PIPILI</v>
          </cell>
          <cell r="D68">
            <v>40</v>
          </cell>
        </row>
        <row r="69">
          <cell r="C69" t="str">
            <v>PURI</v>
          </cell>
          <cell r="D69">
            <v>40</v>
          </cell>
        </row>
        <row r="70">
          <cell r="C70" t="str">
            <v>RAHAMA</v>
          </cell>
          <cell r="D70">
            <v>45</v>
          </cell>
        </row>
        <row r="71">
          <cell r="C71" t="str">
            <v>RAIRANGPUR</v>
          </cell>
          <cell r="D71">
            <v>60</v>
          </cell>
        </row>
        <row r="72">
          <cell r="C72" t="str">
            <v>RAYAGADA</v>
          </cell>
          <cell r="D72">
            <v>50</v>
          </cell>
        </row>
        <row r="73">
          <cell r="C73" t="str">
            <v>ROURKELA</v>
          </cell>
          <cell r="D73">
            <v>50</v>
          </cell>
        </row>
        <row r="74">
          <cell r="C74" t="str">
            <v>RUSIPADA</v>
          </cell>
          <cell r="D74">
            <v>50</v>
          </cell>
        </row>
        <row r="75">
          <cell r="C75" t="str">
            <v>SALIPUR</v>
          </cell>
          <cell r="D75">
            <v>40</v>
          </cell>
        </row>
        <row r="76">
          <cell r="C76" t="str">
            <v>SIKO</v>
          </cell>
          <cell r="D76">
            <v>45</v>
          </cell>
        </row>
        <row r="77">
          <cell r="C77" t="str">
            <v>SORO</v>
          </cell>
          <cell r="D77">
            <v>40</v>
          </cell>
        </row>
        <row r="78">
          <cell r="C78" t="str">
            <v>SUNABEDA</v>
          </cell>
          <cell r="D78">
            <v>80</v>
          </cell>
        </row>
        <row r="79">
          <cell r="C79" t="str">
            <v>TALCHER</v>
          </cell>
          <cell r="D79">
            <v>40</v>
          </cell>
        </row>
        <row r="80">
          <cell r="C80" t="str">
            <v>TANGI (CHANDPUR)</v>
          </cell>
          <cell r="D80">
            <v>45</v>
          </cell>
        </row>
        <row r="81">
          <cell r="C81" t="str">
            <v>DUBURI</v>
          </cell>
          <cell r="D81">
            <v>50</v>
          </cell>
        </row>
        <row r="82">
          <cell r="C82" t="str">
            <v>RAJ SUNAKHALA</v>
          </cell>
          <cell r="D82">
            <v>40</v>
          </cell>
        </row>
        <row r="83">
          <cell r="C83" t="str">
            <v>RAJ NAGAR</v>
          </cell>
          <cell r="D83">
            <v>80</v>
          </cell>
        </row>
        <row r="84">
          <cell r="C84" t="str">
            <v>BHANJANAGAR</v>
          </cell>
          <cell r="D84">
            <v>70</v>
          </cell>
        </row>
        <row r="85">
          <cell r="C85" t="str">
            <v>NIRAKARPUR</v>
          </cell>
          <cell r="D85">
            <v>50</v>
          </cell>
        </row>
        <row r="86">
          <cell r="C86" t="str">
            <v>GHASIPURA</v>
          </cell>
          <cell r="D86">
            <v>55</v>
          </cell>
        </row>
        <row r="87">
          <cell r="C87" t="str">
            <v>KARANJIA</v>
          </cell>
          <cell r="D87">
            <v>60</v>
          </cell>
        </row>
        <row r="88">
          <cell r="C88" t="str">
            <v>RAIKIA</v>
          </cell>
          <cell r="D88">
            <v>100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7"/>
  <sheetViews>
    <sheetView tabSelected="1" workbookViewId="0">
      <selection activeCell="P2" sqref="P2"/>
    </sheetView>
  </sheetViews>
  <sheetFormatPr defaultRowHeight="15"/>
  <cols>
    <col min="1" max="1" width="1.85546875" style="1" customWidth="1"/>
    <col min="2" max="2" width="4.5703125" style="1" customWidth="1"/>
    <col min="3" max="3" width="9.7109375" style="1" bestFit="1" customWidth="1"/>
    <col min="4" max="4" width="13.85546875" style="1" bestFit="1" customWidth="1"/>
    <col min="5" max="5" width="9.85546875" style="1" bestFit="1" customWidth="1"/>
    <col min="6" max="6" width="6.42578125" style="1" bestFit="1" customWidth="1"/>
    <col min="7" max="7" width="18.7109375" style="1" bestFit="1" customWidth="1"/>
    <col min="8" max="8" width="6.85546875" style="1" customWidth="1"/>
    <col min="9" max="9" width="7.28515625" style="1" customWidth="1"/>
    <col min="10" max="10" width="6.85546875" style="1" customWidth="1"/>
    <col min="11" max="11" width="8.85546875" style="1" customWidth="1"/>
    <col min="12" max="14" width="9.140625" style="1"/>
    <col min="15" max="15" width="11.5703125" style="1" bestFit="1" customWidth="1"/>
    <col min="16" max="16384" width="9.140625" style="1"/>
  </cols>
  <sheetData>
    <row r="1" spans="2:15" ht="90" customHeight="1" thickBot="1">
      <c r="B1" s="29"/>
      <c r="C1" s="30"/>
      <c r="D1" s="30"/>
      <c r="E1" s="30"/>
      <c r="F1" s="30"/>
      <c r="G1" s="30"/>
      <c r="H1" s="26" t="s">
        <v>6</v>
      </c>
      <c r="I1" s="27"/>
      <c r="J1" s="27"/>
      <c r="K1" s="28"/>
    </row>
    <row r="2" spans="2:15" ht="90" customHeight="1" thickBot="1">
      <c r="B2" s="29" t="s">
        <v>14</v>
      </c>
      <c r="C2" s="30"/>
      <c r="D2" s="30"/>
      <c r="E2" s="30"/>
      <c r="F2" s="30"/>
      <c r="G2" s="30"/>
      <c r="H2" s="26" t="s">
        <v>135</v>
      </c>
      <c r="I2" s="27"/>
      <c r="J2" s="27"/>
      <c r="K2" s="28"/>
    </row>
    <row r="3" spans="2:15" s="3" customFormat="1" ht="15" customHeight="1" thickBot="1">
      <c r="B3" s="4" t="s">
        <v>7</v>
      </c>
      <c r="C3" s="5" t="s">
        <v>0</v>
      </c>
      <c r="D3" s="5" t="s">
        <v>8</v>
      </c>
      <c r="E3" s="5" t="s">
        <v>9</v>
      </c>
      <c r="F3" s="5" t="s">
        <v>5</v>
      </c>
      <c r="G3" s="5" t="s">
        <v>10</v>
      </c>
      <c r="H3" s="5" t="s">
        <v>1</v>
      </c>
      <c r="I3" s="6" t="s">
        <v>11</v>
      </c>
      <c r="J3" s="6" t="s">
        <v>12</v>
      </c>
      <c r="K3" s="7" t="s">
        <v>13</v>
      </c>
      <c r="N3" s="1"/>
      <c r="O3" s="1"/>
    </row>
    <row r="4" spans="2:15" s="3" customFormat="1" ht="15" customHeight="1">
      <c r="B4" s="13">
        <v>1</v>
      </c>
      <c r="C4" s="14" t="s">
        <v>31</v>
      </c>
      <c r="D4" s="14" t="s">
        <v>32</v>
      </c>
      <c r="E4" s="14" t="s">
        <v>33</v>
      </c>
      <c r="F4" s="14" t="s">
        <v>4</v>
      </c>
      <c r="G4" s="14" t="s">
        <v>23</v>
      </c>
      <c r="H4" s="14">
        <v>11</v>
      </c>
      <c r="I4" s="15">
        <f>VLOOKUP(G4,'[1]PRETI AGENCIES'!$C$5:$D$99,2,FALSE)</f>
        <v>50</v>
      </c>
      <c r="J4" s="15">
        <v>25</v>
      </c>
      <c r="K4" s="16">
        <f>H4*I4+J4</f>
        <v>575</v>
      </c>
      <c r="N4" s="1"/>
      <c r="O4" s="1"/>
    </row>
    <row r="5" spans="2:15" s="3" customFormat="1" ht="15" customHeight="1">
      <c r="B5" s="11">
        <v>2</v>
      </c>
      <c r="C5" s="9" t="s">
        <v>34</v>
      </c>
      <c r="D5" s="9" t="s">
        <v>35</v>
      </c>
      <c r="E5" s="9" t="s">
        <v>36</v>
      </c>
      <c r="F5" s="9" t="s">
        <v>4</v>
      </c>
      <c r="G5" s="9" t="s">
        <v>18</v>
      </c>
      <c r="H5" s="9">
        <v>7</v>
      </c>
      <c r="I5" s="10">
        <f>VLOOKUP(G5,'[1]PRETI AGENCIES'!$C$5:$D$99,2,FALSE)</f>
        <v>45</v>
      </c>
      <c r="J5" s="10">
        <v>25</v>
      </c>
      <c r="K5" s="12">
        <f>H5*I5+J5</f>
        <v>340</v>
      </c>
      <c r="N5" s="1"/>
      <c r="O5" s="1"/>
    </row>
    <row r="6" spans="2:15" s="3" customFormat="1" ht="15" customHeight="1">
      <c r="B6" s="11">
        <v>3</v>
      </c>
      <c r="C6" s="9" t="s">
        <v>37</v>
      </c>
      <c r="D6" s="9" t="s">
        <v>38</v>
      </c>
      <c r="E6" s="9" t="s">
        <v>39</v>
      </c>
      <c r="F6" s="9" t="s">
        <v>4</v>
      </c>
      <c r="G6" s="9" t="s">
        <v>25</v>
      </c>
      <c r="H6" s="9">
        <v>20</v>
      </c>
      <c r="I6" s="10">
        <f>VLOOKUP(G6,'[1]PRETI AGENCIES'!$C$5:$D$99,2,FALSE)</f>
        <v>40</v>
      </c>
      <c r="J6" s="10">
        <v>25</v>
      </c>
      <c r="K6" s="12">
        <f>H6*I6+J6</f>
        <v>825</v>
      </c>
      <c r="N6" s="1"/>
      <c r="O6" s="1"/>
    </row>
    <row r="7" spans="2:15" s="3" customFormat="1" ht="15" customHeight="1">
      <c r="B7" s="11">
        <v>4</v>
      </c>
      <c r="C7" s="9" t="s">
        <v>37</v>
      </c>
      <c r="D7" s="9" t="s">
        <v>40</v>
      </c>
      <c r="E7" s="9" t="s">
        <v>41</v>
      </c>
      <c r="F7" s="9" t="s">
        <v>4</v>
      </c>
      <c r="G7" s="9" t="s">
        <v>42</v>
      </c>
      <c r="H7" s="9">
        <v>13</v>
      </c>
      <c r="I7" s="10">
        <f>VLOOKUP(G7,'[1]PRETI AGENCIES'!$C$5:$D$99,2,FALSE)</f>
        <v>55</v>
      </c>
      <c r="J7" s="10">
        <v>25</v>
      </c>
      <c r="K7" s="12">
        <f>H7*I7+J7</f>
        <v>740</v>
      </c>
      <c r="N7" s="1"/>
      <c r="O7" s="1"/>
    </row>
    <row r="8" spans="2:15" s="3" customFormat="1" ht="15" customHeight="1">
      <c r="B8" s="11">
        <v>5</v>
      </c>
      <c r="C8" s="9" t="s">
        <v>37</v>
      </c>
      <c r="D8" s="9" t="s">
        <v>43</v>
      </c>
      <c r="E8" s="9" t="s">
        <v>44</v>
      </c>
      <c r="F8" s="9" t="s">
        <v>4</v>
      </c>
      <c r="G8" s="9" t="s">
        <v>45</v>
      </c>
      <c r="H8" s="9">
        <v>5</v>
      </c>
      <c r="I8" s="10">
        <f>VLOOKUP(G8,'[1]PRETI AGENCIES'!$C$5:$D$99,2,FALSE)</f>
        <v>80</v>
      </c>
      <c r="J8" s="10">
        <v>25</v>
      </c>
      <c r="K8" s="12">
        <f>H8*I8+J8</f>
        <v>425</v>
      </c>
      <c r="N8" s="1"/>
      <c r="O8" s="1"/>
    </row>
    <row r="9" spans="2:15" s="3" customFormat="1" ht="15" customHeight="1">
      <c r="B9" s="11">
        <v>6</v>
      </c>
      <c r="C9" s="9" t="s">
        <v>46</v>
      </c>
      <c r="D9" s="9" t="s">
        <v>47</v>
      </c>
      <c r="E9" s="9" t="s">
        <v>48</v>
      </c>
      <c r="F9" s="9" t="s">
        <v>4</v>
      </c>
      <c r="G9" s="9" t="s">
        <v>28</v>
      </c>
      <c r="H9" s="9">
        <v>16</v>
      </c>
      <c r="I9" s="10">
        <f>VLOOKUP(G9,'[1]PRETI AGENCIES'!$C$5:$D$99,2,FALSE)</f>
        <v>40</v>
      </c>
      <c r="J9" s="10">
        <v>25</v>
      </c>
      <c r="K9" s="12">
        <f>H9*I9+J9</f>
        <v>665</v>
      </c>
      <c r="N9" s="1"/>
      <c r="O9" s="1"/>
    </row>
    <row r="10" spans="2:15" s="3" customFormat="1" ht="15" customHeight="1">
      <c r="B10" s="11">
        <v>7</v>
      </c>
      <c r="C10" s="9" t="s">
        <v>49</v>
      </c>
      <c r="D10" s="9" t="s">
        <v>50</v>
      </c>
      <c r="E10" s="9" t="s">
        <v>51</v>
      </c>
      <c r="F10" s="9" t="s">
        <v>4</v>
      </c>
      <c r="G10" s="9" t="s">
        <v>24</v>
      </c>
      <c r="H10" s="9">
        <v>7</v>
      </c>
      <c r="I10" s="10">
        <f>VLOOKUP(G10,'[1]PRETI AGENCIES'!$C$5:$D$99,2,FALSE)</f>
        <v>40</v>
      </c>
      <c r="J10" s="10">
        <v>25</v>
      </c>
      <c r="K10" s="12">
        <f>H10*I10+J10</f>
        <v>305</v>
      </c>
      <c r="N10" s="1"/>
      <c r="O10" s="1"/>
    </row>
    <row r="11" spans="2:15" s="3" customFormat="1" ht="15" customHeight="1">
      <c r="B11" s="11">
        <v>8</v>
      </c>
      <c r="C11" s="9" t="s">
        <v>49</v>
      </c>
      <c r="D11" s="9" t="s">
        <v>52</v>
      </c>
      <c r="E11" s="9" t="s">
        <v>53</v>
      </c>
      <c r="F11" s="9" t="s">
        <v>4</v>
      </c>
      <c r="G11" s="9" t="s">
        <v>16</v>
      </c>
      <c r="H11" s="9">
        <v>4</v>
      </c>
      <c r="I11" s="10">
        <f>VLOOKUP(G11,'[1]PRETI AGENCIES'!$C$5:$D$99,2,FALSE)</f>
        <v>40</v>
      </c>
      <c r="J11" s="10">
        <v>25</v>
      </c>
      <c r="K11" s="12">
        <f>H11*I11+J11</f>
        <v>185</v>
      </c>
      <c r="N11" s="1"/>
      <c r="O11" s="1"/>
    </row>
    <row r="12" spans="2:15" s="3" customFormat="1" ht="15" customHeight="1">
      <c r="B12" s="11">
        <v>9</v>
      </c>
      <c r="C12" s="9" t="s">
        <v>49</v>
      </c>
      <c r="D12" s="9" t="s">
        <v>54</v>
      </c>
      <c r="E12" s="9" t="s">
        <v>55</v>
      </c>
      <c r="F12" s="9" t="s">
        <v>4</v>
      </c>
      <c r="G12" s="9" t="s">
        <v>27</v>
      </c>
      <c r="H12" s="9">
        <v>10</v>
      </c>
      <c r="I12" s="10">
        <f>VLOOKUP(G12,'[1]PRETI AGENCIES'!$C$5:$D$99,2,FALSE)</f>
        <v>50</v>
      </c>
      <c r="J12" s="10">
        <v>25</v>
      </c>
      <c r="K12" s="12">
        <f>H12*I12+J12</f>
        <v>525</v>
      </c>
      <c r="N12" s="1"/>
      <c r="O12" s="1"/>
    </row>
    <row r="13" spans="2:15" s="3" customFormat="1" ht="15" customHeight="1">
      <c r="B13" s="11">
        <v>10</v>
      </c>
      <c r="C13" s="9" t="s">
        <v>49</v>
      </c>
      <c r="D13" s="9" t="s">
        <v>56</v>
      </c>
      <c r="E13" s="9" t="s">
        <v>57</v>
      </c>
      <c r="F13" s="9" t="s">
        <v>4</v>
      </c>
      <c r="G13" s="9" t="s">
        <v>22</v>
      </c>
      <c r="H13" s="9">
        <v>11</v>
      </c>
      <c r="I13" s="10">
        <f>VLOOKUP(G13,'[1]PRETI AGENCIES'!$C$5:$D$99,2,FALSE)</f>
        <v>50</v>
      </c>
      <c r="J13" s="10">
        <v>25</v>
      </c>
      <c r="K13" s="12">
        <f>H13*I13+J13</f>
        <v>575</v>
      </c>
      <c r="N13" s="1"/>
      <c r="O13" s="1"/>
    </row>
    <row r="14" spans="2:15" s="3" customFormat="1" ht="15" customHeight="1">
      <c r="B14" s="11">
        <v>11</v>
      </c>
      <c r="C14" s="9" t="s">
        <v>49</v>
      </c>
      <c r="D14" s="9" t="s">
        <v>58</v>
      </c>
      <c r="E14" s="9" t="s">
        <v>59</v>
      </c>
      <c r="F14" s="9" t="s">
        <v>4</v>
      </c>
      <c r="G14" s="9" t="s">
        <v>20</v>
      </c>
      <c r="H14" s="9">
        <v>2</v>
      </c>
      <c r="I14" s="10">
        <f>VLOOKUP(G14,'[1]PRETI AGENCIES'!$C$5:$D$99,2,FALSE)</f>
        <v>45</v>
      </c>
      <c r="J14" s="10">
        <v>25</v>
      </c>
      <c r="K14" s="12">
        <f>H14*I14+J14</f>
        <v>115</v>
      </c>
      <c r="N14" s="1"/>
      <c r="O14" s="1"/>
    </row>
    <row r="15" spans="2:15" s="3" customFormat="1" ht="15" customHeight="1">
      <c r="B15" s="11">
        <v>12</v>
      </c>
      <c r="C15" s="9" t="s">
        <v>49</v>
      </c>
      <c r="D15" s="9" t="s">
        <v>60</v>
      </c>
      <c r="E15" s="9" t="s">
        <v>61</v>
      </c>
      <c r="F15" s="9" t="s">
        <v>4</v>
      </c>
      <c r="G15" s="9" t="s">
        <v>15</v>
      </c>
      <c r="H15" s="9">
        <v>4</v>
      </c>
      <c r="I15" s="10">
        <f>VLOOKUP(G15,'[1]PRETI AGENCIES'!$C$5:$D$99,2,FALSE)</f>
        <v>45</v>
      </c>
      <c r="J15" s="10">
        <v>25</v>
      </c>
      <c r="K15" s="12">
        <f>H15*I15+J15</f>
        <v>205</v>
      </c>
      <c r="N15" s="1"/>
      <c r="O15" s="1"/>
    </row>
    <row r="16" spans="2:15" s="3" customFormat="1" ht="15" customHeight="1">
      <c r="B16" s="11">
        <v>13</v>
      </c>
      <c r="C16" s="9" t="s">
        <v>62</v>
      </c>
      <c r="D16" s="9" t="s">
        <v>63</v>
      </c>
      <c r="E16" s="9" t="s">
        <v>64</v>
      </c>
      <c r="F16" s="9" t="s">
        <v>4</v>
      </c>
      <c r="G16" s="9" t="s">
        <v>29</v>
      </c>
      <c r="H16" s="9">
        <v>9</v>
      </c>
      <c r="I16" s="10">
        <f>VLOOKUP(G16,'[1]PRETI AGENCIES'!$C$5:$D$99,2,FALSE)</f>
        <v>40</v>
      </c>
      <c r="J16" s="10">
        <v>25</v>
      </c>
      <c r="K16" s="12">
        <f>H16*I16+J16</f>
        <v>385</v>
      </c>
      <c r="N16" s="1"/>
      <c r="O16" s="1"/>
    </row>
    <row r="17" spans="2:15" s="3" customFormat="1" ht="15" customHeight="1">
      <c r="B17" s="11">
        <v>14</v>
      </c>
      <c r="C17" s="9" t="s">
        <v>62</v>
      </c>
      <c r="D17" s="9" t="s">
        <v>65</v>
      </c>
      <c r="E17" s="9" t="s">
        <v>66</v>
      </c>
      <c r="F17" s="9" t="s">
        <v>4</v>
      </c>
      <c r="G17" s="9" t="s">
        <v>67</v>
      </c>
      <c r="H17" s="9">
        <v>4</v>
      </c>
      <c r="I17" s="10">
        <f>VLOOKUP(G17,'[1]PRETI AGENCIES'!$C$5:$D$99,2,FALSE)</f>
        <v>40</v>
      </c>
      <c r="J17" s="10">
        <v>25</v>
      </c>
      <c r="K17" s="12">
        <f>H17*I17+J17</f>
        <v>185</v>
      </c>
      <c r="N17" s="1"/>
      <c r="O17" s="1"/>
    </row>
    <row r="18" spans="2:15" s="3" customFormat="1" ht="15" customHeight="1">
      <c r="B18" s="11">
        <v>15</v>
      </c>
      <c r="C18" s="9" t="s">
        <v>68</v>
      </c>
      <c r="D18" s="9" t="s">
        <v>69</v>
      </c>
      <c r="E18" s="9" t="s">
        <v>70</v>
      </c>
      <c r="F18" s="9" t="s">
        <v>4</v>
      </c>
      <c r="G18" s="9" t="s">
        <v>18</v>
      </c>
      <c r="H18" s="9">
        <v>8</v>
      </c>
      <c r="I18" s="10">
        <f>VLOOKUP(G18,'[1]PRETI AGENCIES'!$C$5:$D$99,2,FALSE)</f>
        <v>45</v>
      </c>
      <c r="J18" s="10">
        <v>25</v>
      </c>
      <c r="K18" s="12">
        <f>H18*I18+J18</f>
        <v>385</v>
      </c>
      <c r="N18" s="1"/>
      <c r="O18" s="1"/>
    </row>
    <row r="19" spans="2:15" s="3" customFormat="1" ht="15" customHeight="1">
      <c r="B19" s="11">
        <v>16</v>
      </c>
      <c r="C19" s="9" t="s">
        <v>68</v>
      </c>
      <c r="D19" s="9" t="s">
        <v>71</v>
      </c>
      <c r="E19" s="9" t="s">
        <v>72</v>
      </c>
      <c r="F19" s="9" t="s">
        <v>4</v>
      </c>
      <c r="G19" s="9" t="s">
        <v>28</v>
      </c>
      <c r="H19" s="9">
        <v>12</v>
      </c>
      <c r="I19" s="10">
        <f>VLOOKUP(G19,'[1]PRETI AGENCIES'!$C$5:$D$99,2,FALSE)</f>
        <v>40</v>
      </c>
      <c r="J19" s="10">
        <v>25</v>
      </c>
      <c r="K19" s="12">
        <f>H19*I19+J19</f>
        <v>505</v>
      </c>
      <c r="N19" s="1"/>
      <c r="O19" s="1"/>
    </row>
    <row r="20" spans="2:15" s="3" customFormat="1" ht="15" customHeight="1">
      <c r="B20" s="11">
        <v>17</v>
      </c>
      <c r="C20" s="9" t="s">
        <v>68</v>
      </c>
      <c r="D20" s="9" t="s">
        <v>73</v>
      </c>
      <c r="E20" s="9" t="s">
        <v>74</v>
      </c>
      <c r="F20" s="9" t="s">
        <v>4</v>
      </c>
      <c r="G20" s="9" t="s">
        <v>75</v>
      </c>
      <c r="H20" s="9">
        <v>7</v>
      </c>
      <c r="I20" s="10">
        <f>VLOOKUP(G20,'[1]PRETI AGENCIES'!$C$5:$D$99,2,FALSE)</f>
        <v>40</v>
      </c>
      <c r="J20" s="10">
        <v>25</v>
      </c>
      <c r="K20" s="12">
        <f>H20*I20+J20</f>
        <v>305</v>
      </c>
      <c r="N20" s="1"/>
      <c r="O20" s="1"/>
    </row>
    <row r="21" spans="2:15" s="3" customFormat="1" ht="15" customHeight="1">
      <c r="B21" s="11">
        <v>18</v>
      </c>
      <c r="C21" s="9" t="s">
        <v>76</v>
      </c>
      <c r="D21" s="9" t="s">
        <v>77</v>
      </c>
      <c r="E21" s="9" t="s">
        <v>78</v>
      </c>
      <c r="F21" s="9" t="s">
        <v>4</v>
      </c>
      <c r="G21" s="9" t="s">
        <v>22</v>
      </c>
      <c r="H21" s="9">
        <v>21</v>
      </c>
      <c r="I21" s="10">
        <f>VLOOKUP(G21,'[1]PRETI AGENCIES'!$C$5:$D$99,2,FALSE)</f>
        <v>50</v>
      </c>
      <c r="J21" s="10">
        <v>25</v>
      </c>
      <c r="K21" s="12">
        <f>H21*I21+J21</f>
        <v>1075</v>
      </c>
      <c r="N21" s="1"/>
      <c r="O21" s="1"/>
    </row>
    <row r="22" spans="2:15" s="3" customFormat="1" ht="15" customHeight="1">
      <c r="B22" s="11">
        <v>19</v>
      </c>
      <c r="C22" s="9" t="s">
        <v>76</v>
      </c>
      <c r="D22" s="9" t="s">
        <v>79</v>
      </c>
      <c r="E22" s="9" t="s">
        <v>80</v>
      </c>
      <c r="F22" s="9" t="s">
        <v>4</v>
      </c>
      <c r="G22" s="9" t="s">
        <v>81</v>
      </c>
      <c r="H22" s="9">
        <v>37</v>
      </c>
      <c r="I22" s="10">
        <f>VLOOKUP(G22,'[1]PRETI AGENCIES'!$C$5:$D$99,2,FALSE)</f>
        <v>100</v>
      </c>
      <c r="J22" s="10">
        <v>25</v>
      </c>
      <c r="K22" s="12">
        <f>H22*I22+J22</f>
        <v>3725</v>
      </c>
      <c r="N22" s="1"/>
      <c r="O22" s="1"/>
    </row>
    <row r="23" spans="2:15" s="3" customFormat="1" ht="15" customHeight="1">
      <c r="B23" s="11">
        <v>20</v>
      </c>
      <c r="C23" s="9" t="s">
        <v>82</v>
      </c>
      <c r="D23" s="9" t="s">
        <v>83</v>
      </c>
      <c r="E23" s="9" t="s">
        <v>84</v>
      </c>
      <c r="F23" s="9" t="s">
        <v>4</v>
      </c>
      <c r="G23" s="9" t="s">
        <v>19</v>
      </c>
      <c r="H23" s="9">
        <v>8</v>
      </c>
      <c r="I23" s="10">
        <f>VLOOKUP(G23,'[1]PRETI AGENCIES'!$C$5:$D$99,2,FALSE)</f>
        <v>40</v>
      </c>
      <c r="J23" s="10">
        <v>25</v>
      </c>
      <c r="K23" s="12">
        <f>H23*I23+J23</f>
        <v>345</v>
      </c>
      <c r="N23" s="1"/>
      <c r="O23" s="1"/>
    </row>
    <row r="24" spans="2:15" s="3" customFormat="1" ht="15" customHeight="1">
      <c r="B24" s="11">
        <v>21</v>
      </c>
      <c r="C24" s="9" t="s">
        <v>85</v>
      </c>
      <c r="D24" s="9" t="s">
        <v>86</v>
      </c>
      <c r="E24" s="9" t="s">
        <v>87</v>
      </c>
      <c r="F24" s="9" t="s">
        <v>4</v>
      </c>
      <c r="G24" s="9" t="s">
        <v>29</v>
      </c>
      <c r="H24" s="9">
        <v>10</v>
      </c>
      <c r="I24" s="10">
        <f>VLOOKUP(G24,'[1]PRETI AGENCIES'!$C$5:$D$99,2,FALSE)</f>
        <v>40</v>
      </c>
      <c r="J24" s="10">
        <v>25</v>
      </c>
      <c r="K24" s="12">
        <f>H24*I24+J24</f>
        <v>425</v>
      </c>
      <c r="N24" s="1"/>
      <c r="O24" s="1"/>
    </row>
    <row r="25" spans="2:15" s="3" customFormat="1" ht="15" customHeight="1">
      <c r="B25" s="11">
        <v>22</v>
      </c>
      <c r="C25" s="9" t="s">
        <v>85</v>
      </c>
      <c r="D25" s="9" t="s">
        <v>88</v>
      </c>
      <c r="E25" s="9" t="s">
        <v>89</v>
      </c>
      <c r="F25" s="9" t="s">
        <v>4</v>
      </c>
      <c r="G25" s="9" t="s">
        <v>15</v>
      </c>
      <c r="H25" s="9">
        <v>8</v>
      </c>
      <c r="I25" s="10">
        <f>VLOOKUP(G25,'[1]PRETI AGENCIES'!$C$5:$D$99,2,FALSE)</f>
        <v>45</v>
      </c>
      <c r="J25" s="10">
        <v>25</v>
      </c>
      <c r="K25" s="12">
        <f>H25*I25+J25</f>
        <v>385</v>
      </c>
      <c r="N25" s="1"/>
      <c r="O25" s="1"/>
    </row>
    <row r="26" spans="2:15" s="3" customFormat="1" ht="15" customHeight="1">
      <c r="B26" s="11">
        <v>23</v>
      </c>
      <c r="C26" s="9" t="s">
        <v>85</v>
      </c>
      <c r="D26" s="9" t="s">
        <v>90</v>
      </c>
      <c r="E26" s="9" t="s">
        <v>91</v>
      </c>
      <c r="F26" s="9" t="s">
        <v>4</v>
      </c>
      <c r="G26" s="9" t="s">
        <v>20</v>
      </c>
      <c r="H26" s="9">
        <v>14</v>
      </c>
      <c r="I26" s="10">
        <f>VLOOKUP(G26,'[1]PRETI AGENCIES'!$C$5:$D$99,2,FALSE)</f>
        <v>45</v>
      </c>
      <c r="J26" s="10">
        <v>25</v>
      </c>
      <c r="K26" s="12">
        <f>H26*I26+J26</f>
        <v>655</v>
      </c>
      <c r="N26" s="1"/>
      <c r="O26" s="1"/>
    </row>
    <row r="27" spans="2:15" s="3" customFormat="1" ht="15" customHeight="1">
      <c r="B27" s="11">
        <v>24</v>
      </c>
      <c r="C27" s="9" t="s">
        <v>92</v>
      </c>
      <c r="D27" s="9" t="s">
        <v>93</v>
      </c>
      <c r="E27" s="9" t="s">
        <v>94</v>
      </c>
      <c r="F27" s="9" t="s">
        <v>4</v>
      </c>
      <c r="G27" s="9" t="s">
        <v>27</v>
      </c>
      <c r="H27" s="9">
        <v>27</v>
      </c>
      <c r="I27" s="10">
        <f>VLOOKUP(G27,'[1]PRETI AGENCIES'!$C$5:$D$99,2,FALSE)</f>
        <v>50</v>
      </c>
      <c r="J27" s="10">
        <v>25</v>
      </c>
      <c r="K27" s="12">
        <f>H27*I27+J27</f>
        <v>1375</v>
      </c>
      <c r="N27" s="1"/>
      <c r="O27" s="1"/>
    </row>
    <row r="28" spans="2:15" s="3" customFormat="1" ht="15" customHeight="1">
      <c r="B28" s="11">
        <v>25</v>
      </c>
      <c r="C28" s="9" t="s">
        <v>92</v>
      </c>
      <c r="D28" s="9" t="s">
        <v>95</v>
      </c>
      <c r="E28" s="9" t="s">
        <v>96</v>
      </c>
      <c r="F28" s="9" t="s">
        <v>4</v>
      </c>
      <c r="G28" s="9" t="s">
        <v>97</v>
      </c>
      <c r="H28" s="9">
        <v>8</v>
      </c>
      <c r="I28" s="10">
        <f>VLOOKUP(G28,'[1]PRETI AGENCIES'!$C$5:$D$99,2,FALSE)</f>
        <v>40</v>
      </c>
      <c r="J28" s="10">
        <v>25</v>
      </c>
      <c r="K28" s="12">
        <f>H28*I28+J28</f>
        <v>345</v>
      </c>
      <c r="N28" s="1"/>
      <c r="O28" s="1"/>
    </row>
    <row r="29" spans="2:15" s="3" customFormat="1" ht="15" customHeight="1">
      <c r="B29" s="11">
        <v>26</v>
      </c>
      <c r="C29" s="9" t="s">
        <v>98</v>
      </c>
      <c r="D29" s="9" t="s">
        <v>99</v>
      </c>
      <c r="E29" s="9" t="s">
        <v>100</v>
      </c>
      <c r="F29" s="9" t="s">
        <v>4</v>
      </c>
      <c r="G29" s="9" t="s">
        <v>26</v>
      </c>
      <c r="H29" s="9">
        <v>10</v>
      </c>
      <c r="I29" s="10">
        <f>VLOOKUP(G29,'[1]PRETI AGENCIES'!$C$5:$D$99,2,FALSE)</f>
        <v>60</v>
      </c>
      <c r="J29" s="10">
        <v>25</v>
      </c>
      <c r="K29" s="12">
        <f>H29*I29+J29</f>
        <v>625</v>
      </c>
      <c r="N29" s="1"/>
      <c r="O29" s="1"/>
    </row>
    <row r="30" spans="2:15" s="3" customFormat="1" ht="15" customHeight="1">
      <c r="B30" s="11">
        <v>27</v>
      </c>
      <c r="C30" s="9" t="s">
        <v>98</v>
      </c>
      <c r="D30" s="9" t="s">
        <v>101</v>
      </c>
      <c r="E30" s="9" t="s">
        <v>102</v>
      </c>
      <c r="F30" s="9" t="s">
        <v>4</v>
      </c>
      <c r="G30" s="9" t="s">
        <v>103</v>
      </c>
      <c r="H30" s="9">
        <v>5</v>
      </c>
      <c r="I30" s="10">
        <f>VLOOKUP(G30,'[1]PRETI AGENCIES'!$C$5:$D$99,2,FALSE)</f>
        <v>42</v>
      </c>
      <c r="J30" s="10">
        <v>25</v>
      </c>
      <c r="K30" s="12">
        <f>H30*I30+J30</f>
        <v>235</v>
      </c>
      <c r="N30" s="1"/>
      <c r="O30" s="1"/>
    </row>
    <row r="31" spans="2:15" s="3" customFormat="1" ht="15" customHeight="1">
      <c r="B31" s="11">
        <v>28</v>
      </c>
      <c r="C31" s="9" t="s">
        <v>98</v>
      </c>
      <c r="D31" s="9" t="s">
        <v>104</v>
      </c>
      <c r="E31" s="9" t="s">
        <v>105</v>
      </c>
      <c r="F31" s="9" t="s">
        <v>4</v>
      </c>
      <c r="G31" s="9" t="s">
        <v>17</v>
      </c>
      <c r="H31" s="9">
        <v>10</v>
      </c>
      <c r="I31" s="10">
        <f>VLOOKUP(G31,'[1]PRETI AGENCIES'!$C$5:$D$99,2,FALSE)</f>
        <v>40</v>
      </c>
      <c r="J31" s="10">
        <v>25</v>
      </c>
      <c r="K31" s="12">
        <f>H31*I31+J31</f>
        <v>425</v>
      </c>
      <c r="N31" s="1"/>
      <c r="O31" s="1"/>
    </row>
    <row r="32" spans="2:15" s="3" customFormat="1" ht="15" customHeight="1">
      <c r="B32" s="11">
        <v>29</v>
      </c>
      <c r="C32" s="9" t="s">
        <v>98</v>
      </c>
      <c r="D32" s="9" t="s">
        <v>106</v>
      </c>
      <c r="E32" s="9" t="s">
        <v>107</v>
      </c>
      <c r="F32" s="9" t="s">
        <v>4</v>
      </c>
      <c r="G32" s="9" t="s">
        <v>103</v>
      </c>
      <c r="H32" s="9">
        <v>8</v>
      </c>
      <c r="I32" s="10">
        <f>VLOOKUP(G32,'[1]PRETI AGENCIES'!$C$5:$D$99,2,FALSE)</f>
        <v>42</v>
      </c>
      <c r="J32" s="10">
        <v>25</v>
      </c>
      <c r="K32" s="12">
        <f>H32*I32+J32</f>
        <v>361</v>
      </c>
      <c r="N32" s="1"/>
      <c r="O32" s="1"/>
    </row>
    <row r="33" spans="2:15" s="3" customFormat="1" ht="15" customHeight="1">
      <c r="B33" s="11">
        <v>30</v>
      </c>
      <c r="C33" s="9" t="s">
        <v>98</v>
      </c>
      <c r="D33" s="9" t="s">
        <v>108</v>
      </c>
      <c r="E33" s="9" t="s">
        <v>109</v>
      </c>
      <c r="F33" s="9" t="s">
        <v>4</v>
      </c>
      <c r="G33" s="9" t="s">
        <v>27</v>
      </c>
      <c r="H33" s="9">
        <v>5</v>
      </c>
      <c r="I33" s="10">
        <f>VLOOKUP(G33,'[1]PRETI AGENCIES'!$C$5:$D$99,2,FALSE)</f>
        <v>50</v>
      </c>
      <c r="J33" s="10">
        <v>25</v>
      </c>
      <c r="K33" s="12">
        <f>H33*I33+J33</f>
        <v>275</v>
      </c>
      <c r="N33" s="1"/>
      <c r="O33" s="1"/>
    </row>
    <row r="34" spans="2:15" s="3" customFormat="1" ht="15" customHeight="1">
      <c r="B34" s="11">
        <v>31</v>
      </c>
      <c r="C34" s="9" t="s">
        <v>110</v>
      </c>
      <c r="D34" s="9" t="s">
        <v>111</v>
      </c>
      <c r="E34" s="9" t="s">
        <v>112</v>
      </c>
      <c r="F34" s="9" t="s">
        <v>4</v>
      </c>
      <c r="G34" s="9" t="s">
        <v>18</v>
      </c>
      <c r="H34" s="9">
        <v>5</v>
      </c>
      <c r="I34" s="10">
        <f>VLOOKUP(G34,'[1]PRETI AGENCIES'!$C$5:$D$99,2,FALSE)</f>
        <v>45</v>
      </c>
      <c r="J34" s="10">
        <v>25</v>
      </c>
      <c r="K34" s="12">
        <f>H34*I34+J34</f>
        <v>250</v>
      </c>
      <c r="N34" s="1"/>
      <c r="O34" s="1"/>
    </row>
    <row r="35" spans="2:15" s="3" customFormat="1" ht="15" customHeight="1">
      <c r="B35" s="11">
        <v>32</v>
      </c>
      <c r="C35" s="9" t="s">
        <v>110</v>
      </c>
      <c r="D35" s="9" t="s">
        <v>113</v>
      </c>
      <c r="E35" s="9" t="s">
        <v>114</v>
      </c>
      <c r="F35" s="9" t="s">
        <v>4</v>
      </c>
      <c r="G35" s="9" t="s">
        <v>81</v>
      </c>
      <c r="H35" s="9">
        <v>11</v>
      </c>
      <c r="I35" s="10">
        <f>VLOOKUP(G35,'[1]PRETI AGENCIES'!$C$5:$D$99,2,FALSE)</f>
        <v>100</v>
      </c>
      <c r="J35" s="10">
        <v>25</v>
      </c>
      <c r="K35" s="12">
        <f>H35*I35+J35</f>
        <v>1125</v>
      </c>
      <c r="N35" s="1"/>
      <c r="O35" s="1"/>
    </row>
    <row r="36" spans="2:15" s="3" customFormat="1" ht="15" customHeight="1">
      <c r="B36" s="11">
        <v>33</v>
      </c>
      <c r="C36" s="9" t="s">
        <v>115</v>
      </c>
      <c r="D36" s="9" t="s">
        <v>116</v>
      </c>
      <c r="E36" s="9" t="s">
        <v>117</v>
      </c>
      <c r="F36" s="9" t="s">
        <v>4</v>
      </c>
      <c r="G36" s="9" t="s">
        <v>18</v>
      </c>
      <c r="H36" s="9">
        <v>5</v>
      </c>
      <c r="I36" s="10">
        <f>VLOOKUP(G36,'[1]PRETI AGENCIES'!$C$5:$D$99,2,FALSE)</f>
        <v>45</v>
      </c>
      <c r="J36" s="10">
        <v>25</v>
      </c>
      <c r="K36" s="12">
        <f>H36*I36+J36</f>
        <v>250</v>
      </c>
      <c r="N36" s="1"/>
      <c r="O36" s="1"/>
    </row>
    <row r="37" spans="2:15" s="3" customFormat="1" ht="15" customHeight="1">
      <c r="B37" s="11">
        <v>34</v>
      </c>
      <c r="C37" s="9" t="s">
        <v>118</v>
      </c>
      <c r="D37" s="9" t="s">
        <v>119</v>
      </c>
      <c r="E37" s="9" t="s">
        <v>120</v>
      </c>
      <c r="F37" s="9" t="s">
        <v>4</v>
      </c>
      <c r="G37" s="9" t="s">
        <v>28</v>
      </c>
      <c r="H37" s="9">
        <v>9</v>
      </c>
      <c r="I37" s="10">
        <f>VLOOKUP(G37,'[1]PRETI AGENCIES'!$C$5:$D$99,2,FALSE)</f>
        <v>40</v>
      </c>
      <c r="J37" s="10">
        <v>25</v>
      </c>
      <c r="K37" s="12">
        <f>H37*I37+J37</f>
        <v>385</v>
      </c>
      <c r="N37" s="1"/>
      <c r="O37" s="1"/>
    </row>
    <row r="38" spans="2:15" s="3" customFormat="1" ht="15" customHeight="1">
      <c r="B38" s="11">
        <v>35</v>
      </c>
      <c r="C38" s="9" t="s">
        <v>118</v>
      </c>
      <c r="D38" s="9" t="s">
        <v>121</v>
      </c>
      <c r="E38" s="9" t="s">
        <v>122</v>
      </c>
      <c r="F38" s="9" t="s">
        <v>4</v>
      </c>
      <c r="G38" s="9" t="s">
        <v>21</v>
      </c>
      <c r="H38" s="9">
        <v>7</v>
      </c>
      <c r="I38" s="10">
        <f>VLOOKUP(G38,'[1]PRETI AGENCIES'!$C$5:$D$99,2,FALSE)</f>
        <v>40</v>
      </c>
      <c r="J38" s="10">
        <v>25</v>
      </c>
      <c r="K38" s="12">
        <f>H38*I38+J38</f>
        <v>305</v>
      </c>
      <c r="N38" s="1"/>
      <c r="O38" s="1"/>
    </row>
    <row r="39" spans="2:15" s="3" customFormat="1" ht="15" customHeight="1">
      <c r="B39" s="11">
        <v>36</v>
      </c>
      <c r="C39" s="9" t="s">
        <v>123</v>
      </c>
      <c r="D39" s="9" t="s">
        <v>124</v>
      </c>
      <c r="E39" s="9" t="s">
        <v>125</v>
      </c>
      <c r="F39" s="9" t="s">
        <v>4</v>
      </c>
      <c r="G39" s="9" t="s">
        <v>22</v>
      </c>
      <c r="H39" s="9">
        <v>12</v>
      </c>
      <c r="I39" s="10">
        <f>VLOOKUP(G39,'[1]PRETI AGENCIES'!$C$5:$D$99,2,FALSE)</f>
        <v>50</v>
      </c>
      <c r="J39" s="10">
        <v>25</v>
      </c>
      <c r="K39" s="12">
        <f>H39*I39+J39</f>
        <v>625</v>
      </c>
      <c r="N39" s="1"/>
      <c r="O39" s="1"/>
    </row>
    <row r="40" spans="2:15" s="3" customFormat="1" ht="15" customHeight="1">
      <c r="B40" s="11">
        <v>37</v>
      </c>
      <c r="C40" s="9" t="s">
        <v>123</v>
      </c>
      <c r="D40" s="9" t="s">
        <v>126</v>
      </c>
      <c r="E40" s="9" t="s">
        <v>127</v>
      </c>
      <c r="F40" s="9" t="s">
        <v>4</v>
      </c>
      <c r="G40" s="9" t="s">
        <v>22</v>
      </c>
      <c r="H40" s="9">
        <v>10</v>
      </c>
      <c r="I40" s="10">
        <f>VLOOKUP(G40,'[1]PRETI AGENCIES'!$C$5:$D$99,2,FALSE)</f>
        <v>50</v>
      </c>
      <c r="J40" s="10">
        <v>25</v>
      </c>
      <c r="K40" s="12">
        <f>H40*I40+J40</f>
        <v>525</v>
      </c>
      <c r="N40" s="1"/>
      <c r="O40" s="1"/>
    </row>
    <row r="41" spans="2:15" s="3" customFormat="1" ht="15" customHeight="1">
      <c r="B41" s="11">
        <v>38</v>
      </c>
      <c r="C41" s="9" t="s">
        <v>128</v>
      </c>
      <c r="D41" s="9" t="s">
        <v>129</v>
      </c>
      <c r="E41" s="9" t="s">
        <v>130</v>
      </c>
      <c r="F41" s="9" t="s">
        <v>4</v>
      </c>
      <c r="G41" s="9" t="s">
        <v>131</v>
      </c>
      <c r="H41" s="9">
        <v>2</v>
      </c>
      <c r="I41" s="10">
        <f>VLOOKUP(G41,'[1]PRETI AGENCIES'!$C$5:$D$99,2,FALSE)</f>
        <v>40</v>
      </c>
      <c r="J41" s="10">
        <v>25</v>
      </c>
      <c r="K41" s="12">
        <f>H41*I41+J41</f>
        <v>105</v>
      </c>
      <c r="N41" s="1"/>
      <c r="O41" s="1"/>
    </row>
    <row r="42" spans="2:15" s="3" customFormat="1" ht="15" customHeight="1" thickBot="1">
      <c r="B42" s="37">
        <v>39</v>
      </c>
      <c r="C42" s="38" t="s">
        <v>128</v>
      </c>
      <c r="D42" s="38" t="s">
        <v>132</v>
      </c>
      <c r="E42" s="38" t="s">
        <v>133</v>
      </c>
      <c r="F42" s="38" t="s">
        <v>4</v>
      </c>
      <c r="G42" s="38" t="s">
        <v>24</v>
      </c>
      <c r="H42" s="38">
        <v>22</v>
      </c>
      <c r="I42" s="39">
        <f>VLOOKUP(G42,'[1]PRETI AGENCIES'!$C$5:$D$99,2,FALSE)</f>
        <v>40</v>
      </c>
      <c r="J42" s="39">
        <v>25</v>
      </c>
      <c r="K42" s="40">
        <f>H42*I42+J42</f>
        <v>905</v>
      </c>
      <c r="N42" s="1"/>
      <c r="O42" s="1"/>
    </row>
    <row r="43" spans="2:15" s="3" customFormat="1" ht="15" customHeight="1" thickBot="1">
      <c r="B43" s="31" t="s">
        <v>134</v>
      </c>
      <c r="C43" s="32"/>
      <c r="D43" s="32"/>
      <c r="E43" s="32"/>
      <c r="F43" s="32"/>
      <c r="G43" s="32"/>
      <c r="H43" s="32"/>
      <c r="I43" s="32"/>
      <c r="J43" s="33"/>
      <c r="K43" s="36">
        <f>SUM(K4:K42)</f>
        <v>21971</v>
      </c>
      <c r="N43" s="1"/>
      <c r="O43" s="1"/>
    </row>
    <row r="44" spans="2:15" s="3" customFormat="1" ht="15" customHeight="1" thickBot="1">
      <c r="B44" s="8"/>
      <c r="C44" s="8"/>
      <c r="D44" s="8"/>
      <c r="E44" s="8"/>
      <c r="F44" s="8"/>
      <c r="G44" s="8"/>
      <c r="H44" s="35">
        <f>SUM(H4:H42)</f>
        <v>404</v>
      </c>
      <c r="I44" s="34"/>
      <c r="J44" s="34"/>
      <c r="K44" s="34"/>
      <c r="N44" s="1"/>
      <c r="O44" s="1"/>
    </row>
    <row r="45" spans="2:15" s="2" customFormat="1" ht="15" customHeight="1">
      <c r="B45" s="17" t="s">
        <v>2</v>
      </c>
      <c r="C45" s="18"/>
      <c r="D45" s="18"/>
      <c r="E45" s="18"/>
      <c r="F45" s="18"/>
      <c r="G45" s="18"/>
      <c r="H45" s="18"/>
      <c r="I45" s="18"/>
      <c r="J45" s="18"/>
      <c r="K45" s="19"/>
      <c r="N45" s="3"/>
    </row>
    <row r="46" spans="2:15" s="2" customFormat="1" ht="15" customHeight="1">
      <c r="B46" s="20" t="s">
        <v>30</v>
      </c>
      <c r="C46" s="21"/>
      <c r="D46" s="21"/>
      <c r="E46" s="21"/>
      <c r="F46" s="21"/>
      <c r="G46" s="21"/>
      <c r="H46" s="21"/>
      <c r="I46" s="21"/>
      <c r="J46" s="21"/>
      <c r="K46" s="22"/>
    </row>
    <row r="47" spans="2:15" s="2" customFormat="1" ht="30" customHeight="1" thickBot="1">
      <c r="B47" s="23" t="s">
        <v>3</v>
      </c>
      <c r="C47" s="24"/>
      <c r="D47" s="24"/>
      <c r="E47" s="24"/>
      <c r="F47" s="24"/>
      <c r="G47" s="24"/>
      <c r="H47" s="24"/>
      <c r="I47" s="24"/>
      <c r="J47" s="24"/>
      <c r="K47" s="25"/>
    </row>
  </sheetData>
  <mergeCells count="8">
    <mergeCell ref="B45:K45"/>
    <mergeCell ref="B46:K46"/>
    <mergeCell ref="B47:K47"/>
    <mergeCell ref="H1:K1"/>
    <mergeCell ref="H2:K2"/>
    <mergeCell ref="B1:G1"/>
    <mergeCell ref="B2:G2"/>
    <mergeCell ref="B43:J43"/>
  </mergeCells>
  <conditionalFormatting sqref="D48:D1048576 D1:D2">
    <cfRule type="duplicateValues" dxfId="1" priority="5"/>
  </conditionalFormatting>
  <conditionalFormatting sqref="D3:D44">
    <cfRule type="duplicateValues" dxfId="0" priority="469"/>
  </conditionalFormatting>
  <pageMargins left="0.43307086614173229" right="0.27559055118110237" top="0.6692913385826772" bottom="0.94488188976377963" header="0.31496062992125984" footer="0.47244094488188981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2026-05-11T12:10:00Z</cp:lastPrinted>
  <dcterms:created xsi:type="dcterms:W3CDTF">2024-09-11T10:34:29Z</dcterms:created>
  <dcterms:modified xsi:type="dcterms:W3CDTF">2026-06-03T13:32:02Z</dcterms:modified>
</cp:coreProperties>
</file>